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codeName="ThisWorkbook"/>
  <mc:AlternateContent xmlns:mc="http://schemas.openxmlformats.org/markup-compatibility/2006">
    <mc:Choice Requires="x15">
      <x15ac:absPath xmlns:x15ac="http://schemas.microsoft.com/office/spreadsheetml/2010/11/ac" url="C:\Users\MCakarun\Desktop\JEDNOSTAVNA NABAVA 2022\ŽELJKA POGAČIĆ\SANACIJA DVIJE PROHODNE KROVNE TERASE I BOJANJE UNUTARNJIH ZIDOVA NA GMP KARLOVAC\"/>
    </mc:Choice>
  </mc:AlternateContent>
  <xr:revisionPtr revIDLastSave="0" documentId="8_{FDDC1E57-2CC0-4209-BA93-120B89EF7590}" xr6:coauthVersionLast="47" xr6:coauthVersionMax="47" xr10:uidLastSave="{00000000-0000-0000-0000-000000000000}"/>
  <bookViews>
    <workbookView xWindow="-120" yWindow="-120" windowWidth="29040" windowHeight="15840" activeTab="2" xr2:uid="{00000000-000D-0000-FFFF-FFFF00000000}"/>
  </bookViews>
  <sheets>
    <sheet name="naslovnica" sheetId="2" r:id="rId1"/>
    <sheet name="OPĆI DIO" sheetId="11" r:id="rId2"/>
    <sheet name="kompletan trošk" sheetId="10" r:id="rId3"/>
    <sheet name="Sheet1" sheetId="12" r:id="rId4"/>
  </sheets>
  <definedNames>
    <definedName name="_xlnm.Print_Area" localSheetId="2">'kompletan trošk'!$A$1:$F$565</definedName>
    <definedName name="_xlnm.Print_Area" localSheetId="0">naslovnica!$A$1:$I$43</definedName>
    <definedName name="_xlnm.Print_Area" localSheetId="1">'OPĆI DIO'!$A$1:$E$259</definedName>
    <definedName name="_xlnm.Print_Titles" localSheetId="2">'kompletan trošk'!$2:$7</definedName>
    <definedName name="_xlnm.Print_Titles" localSheetId="1">'OPĆI DIO'!$2:$6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45" i="10" l="1"/>
  <c r="F444" i="10"/>
  <c r="F443" i="10"/>
  <c r="F211" i="10"/>
  <c r="F208" i="10"/>
  <c r="F58" i="10" l="1"/>
  <c r="F57" i="10"/>
  <c r="F54" i="10"/>
  <c r="F53" i="10"/>
  <c r="F52" i="10"/>
  <c r="F90" i="10"/>
  <c r="F134" i="10"/>
  <c r="F162" i="10"/>
  <c r="F159" i="10"/>
  <c r="F155" i="10"/>
  <c r="F129" i="10"/>
  <c r="F122" i="10"/>
  <c r="F114" i="10"/>
  <c r="F110" i="10"/>
  <c r="F105" i="10"/>
  <c r="F89" i="10"/>
  <c r="F205" i="10"/>
  <c r="F203" i="10"/>
  <c r="F200" i="10"/>
  <c r="F195" i="10"/>
  <c r="F190" i="10"/>
  <c r="F189" i="10"/>
  <c r="F188" i="10"/>
  <c r="F187" i="10"/>
  <c r="F176" i="10"/>
  <c r="F175" i="10"/>
  <c r="F174" i="10"/>
  <c r="F82" i="10"/>
  <c r="F78" i="10"/>
  <c r="F77" i="10"/>
  <c r="F76" i="10"/>
  <c r="F69" i="10"/>
  <c r="F68" i="10"/>
  <c r="F67" i="10"/>
  <c r="F66" i="10"/>
  <c r="F65" i="10"/>
  <c r="F64" i="10"/>
  <c r="F398" i="10"/>
  <c r="F386" i="10"/>
  <c r="F375" i="10"/>
  <c r="F269" i="10"/>
  <c r="F268" i="10"/>
  <c r="F261" i="10"/>
  <c r="F396" i="10"/>
  <c r="F390" i="10"/>
  <c r="F381" i="10"/>
  <c r="F369" i="10"/>
  <c r="F368" i="10"/>
  <c r="F367" i="10"/>
  <c r="F366" i="10"/>
  <c r="F354" i="10"/>
  <c r="F353" i="10"/>
  <c r="F352" i="10"/>
  <c r="F341" i="10"/>
  <c r="F338" i="10"/>
  <c r="F334" i="10"/>
  <c r="F312" i="10"/>
  <c r="F307" i="10"/>
  <c r="F302" i="10"/>
  <c r="F294" i="10"/>
  <c r="F290" i="10"/>
  <c r="F285" i="10"/>
  <c r="F417" i="10"/>
  <c r="F449" i="10" s="1"/>
  <c r="F418" i="10"/>
  <c r="F427" i="10"/>
  <c r="F428" i="10"/>
  <c r="F254" i="10"/>
  <c r="F250" i="10"/>
  <c r="F242" i="10"/>
  <c r="F241" i="10"/>
  <c r="F240" i="10"/>
  <c r="F235" i="10"/>
  <c r="F234" i="10"/>
  <c r="F233" i="10"/>
  <c r="F232" i="10"/>
  <c r="F231" i="10"/>
  <c r="F230" i="10"/>
  <c r="F505" i="10"/>
  <c r="F499" i="10"/>
  <c r="F498" i="10"/>
  <c r="F494" i="10"/>
  <c r="F493" i="10"/>
  <c r="F489" i="10"/>
  <c r="F488" i="10"/>
  <c r="F482" i="10"/>
  <c r="F481" i="10"/>
  <c r="F473" i="10"/>
  <c r="F467" i="10"/>
  <c r="F438" i="10"/>
  <c r="F437" i="10"/>
  <c r="F436" i="10"/>
  <c r="F435" i="10"/>
  <c r="F400" i="10" l="1"/>
  <c r="F213" i="10"/>
  <c r="F508" i="10"/>
  <c r="F559" i="10"/>
  <c r="F558" i="10"/>
  <c r="F560" i="10"/>
  <c r="F557" i="10"/>
  <c r="F532" i="10"/>
  <c r="F548" i="10"/>
  <c r="F547" i="10"/>
  <c r="F531" i="10"/>
  <c r="F530" i="10"/>
  <c r="F562" i="10" s="1"/>
  <c r="F538" i="10"/>
  <c r="F23" i="10" l="1"/>
  <c r="F22" i="10" l="1"/>
  <c r="F24" i="10"/>
  <c r="F21" i="10" l="1"/>
  <c r="H27" i="10"/>
  <c r="F20" i="10" l="1"/>
  <c r="F27" i="10" s="1"/>
  <c r="E29" i="10" l="1"/>
  <c r="F29" i="10" s="1"/>
  <c r="F31" i="10" s="1"/>
</calcChain>
</file>

<file path=xl/sharedStrings.xml><?xml version="1.0" encoding="utf-8"?>
<sst xmlns="http://schemas.openxmlformats.org/spreadsheetml/2006/main" count="833" uniqueCount="499">
  <si>
    <t>PDV 25%</t>
  </si>
  <si>
    <t xml:space="preserve">Građevina: </t>
  </si>
  <si>
    <t>Projekt</t>
  </si>
  <si>
    <t>m2</t>
  </si>
  <si>
    <t xml:space="preserve"> </t>
  </si>
  <si>
    <t>Projektant:</t>
  </si>
  <si>
    <t>R E K A P I T U L A C I J A</t>
  </si>
  <si>
    <t>1.</t>
  </si>
  <si>
    <t>2.</t>
  </si>
  <si>
    <t xml:space="preserve">Investitor:   </t>
  </si>
  <si>
    <t>mt</t>
  </si>
  <si>
    <t>komplet</t>
  </si>
  <si>
    <t>jed.mj.</t>
  </si>
  <si>
    <t>količina:</t>
  </si>
  <si>
    <t>jed.cijena:</t>
  </si>
  <si>
    <t>Projekt:</t>
  </si>
  <si>
    <t>3.</t>
  </si>
  <si>
    <t>OPĆI UVJETI IZVOĐENJA I OPĆI UVJETI POJEDINIH VRSTA RADOVA</t>
  </si>
  <si>
    <t xml:space="preserve">Prije davanja ponude izvođač treba obavezno pročitati ove opće uvjete. Oni su sastavni dio troškovnika i u svemu ih se treba pridržavati. Troškovnik s općim uvjetima, grafički dijelovi (nacrti) s tehničkim opisom i ev. drugi dijelovi dokumentacije čine cjelinu koju izvođač treba proučiti. Nedovoljno upoznavanje s ostalim dijelovima projekta (grafičkim i tekstualnim) ne može biti razlog za povećanje jediničnih cijena ili greške u izvedbi Projektirani radovi moraju se izvoditi prema odobrenoj projektnoj dokumentaciji. Sve eventualne nejasnoće treba izvoditelj riješiti s projektantom prije davanja ponude, jer se naknadni zahtjevi neće uvažiti. </t>
  </si>
  <si>
    <t>Izvoditelj treba prije davanja ponude obići i pregledati gradilište/građevinu (zonu izvođenja radova), način i mogućnosti pristupa, montaže skele, mogućnost zauzimanja javne površine za potrebe izvođenja radova i sl. Razna otežanja radova (skučen prostor, male količine, rad noću i pod rasvjetom i slično) treba izvođač utvrditi prije davanja ponude i uračunati ih u jediničnu cijenu za odgovarajuću stavku, jer se nikakvi naknadni zahtjevi neće uvažavati.</t>
  </si>
  <si>
    <t>Izvođač prilikom uvođenja u posao i formiranja gradilišta, preuzimanja odgovornosti za nekretnini na kojoj izvodi radove i od tog trenutka pa do primopredaje odgovoran je za nju, stvari i osobe unutar gradilišta. U cijenistavke treba predvidjeti obavezno i sve troškove osiguranja uskladištenog materijala, sve do njegove ugradbe ili primopredaje. Izvođač je dužan, u okviru ugovorene cijene, osigurati gradilište od djelovanja više sile i krađe i uključiti sve troškove osiguranja uskladištenog materijala, sve do njegove ugradbe ili primopredaje.</t>
  </si>
  <si>
    <t>Obaveza izvoditelja radova je uredno voditi dokumentaciju gradilišta propisanu Zakonom o gradnji (NN 153/13, 20/17).</t>
  </si>
  <si>
    <t>Izvođač na gradilištu, ovisno o vrsti građevine, odnosno radova, mora imati:</t>
  </si>
  <si>
    <t>1. rješenje o upisu u sudski registar, odnosno obrtnicu i suglasnost za obavljanje djelatnosti građenja 
sukladno posebnom propisu</t>
  </si>
  <si>
    <t>2. ugovor o građenju sklopljen između investitora i izvođača</t>
  </si>
  <si>
    <t>3. akt o imenovanju glavnog inženjera gradilišta, inženjera gradilišta, odnosno voditelja radova</t>
  </si>
  <si>
    <t>4. ugovor o stručnom nadzoru građenja sklopljen između investitora i nadzornog inženjera</t>
  </si>
  <si>
    <t>5. građevinsku dozvolu s glavnim projektom, odnosno glavni projekt, tipski projekt, odnosno drugi propisani akt za građevine i radove određene pravilnikom iz članka 128. stavak 1. Zakona o gradnji</t>
  </si>
  <si>
    <t>6. izvedbeni projekt ako je to propisano Zaknom ili ugovoreno</t>
  </si>
  <si>
    <t>7. izvješće o obavljenoj kontroli glavnog i izvedbenog projekta ako je to propisano</t>
  </si>
  <si>
    <t>8. građevinski dnevnik</t>
  </si>
  <si>
    <t>9. dokaz o svojstvima ugrađenih građevnih proizvoda u odnosu na njihove bitne značajke, dokaze o sukladnosti ugrađene opreme i/ili postrojenja prema posebnom zakonu, isprave o sukladnosti određenih dijelova građevine temeljnim zahtjevima za građevinu, kao i dokaze kvalitete (rezultati ispitivanja, zapisi o provedenim procedurama kontrole kvalitete i dr.) za koje je obveza prikupljanja tijekom izvođenja građevinskih i drugih radova za sve izvedene dijelove građevine i za radove koji su u tijeku određena zakonom, posebnim propisom ili projektom</t>
  </si>
  <si>
    <t>10. elaborat iskolčenja građevine, ako isti nije sastavni dio glavnog projekta, odnosno idejnog projekta</t>
  </si>
  <si>
    <t>11. propisanu dokumentaciju o gospodarenju otpadom sukladno posebnim propisima koji uređuju gospodarenje otpadom.</t>
  </si>
  <si>
    <t>Svu zahtijevanu dokumentaciju dužan je izvoditelj dati na uvid ovlaštenim inspekcijskim sližbama.</t>
  </si>
  <si>
    <t>Prije početk aizvođenja u dokumentaciji gradilišta mora biti popis imena osoba ovlaštenih za nadzor (nadzorni inženjer odnosno glavni nadzorni inženjer), koordinaciju zaštite na radu i inženjera gradilišta, odnosno voditelja radova. Ako u građenju sudjeluju dva ili više izvođača, investitor ugovorom o građenju određuje glavnog izvođača koji je odgovoran za međusobno usklađivanje radova i koji imenuje glavnog inženjera gradilišta. Stručni nadzor građenja provodi se prilikom građenja svih građevina i izvođenja svih radova za koje se izdaje građevinska dozvola i/ili uporabna dozvola, a za zgrade 3. skupine samo u odnosu na ispunjavanje temeljnog zahtjeva mehaničke otpornosti i stabilnosti.</t>
  </si>
  <si>
    <t xml:space="preserve">Izvođenje radova na gradilištu smije početi tek kad je gradilište uređeno u skladu s elaboratom uređenja gradilišta i zaštite okoliša. </t>
  </si>
  <si>
    <t>Gradilište mora biti uređeno tako da je moguće nesmetano i sigurno izvođenje svih radova u cjelini, kao i pojedinih faza radova, te osigurano od pristupa osoba koje nisu zaposlene na izvođenju projekta. Pri organizaciji gradilišta i izvedbi, potrebno je temeljito i dosljedno primjenjivati mjere zaštite na radu i zaštite od požara.</t>
  </si>
  <si>
    <t>Sav rad i materijal i sve poslove vezane uz organizaciju gradilišta i organizaciju građenja kao što su ograde, vrata gradilišta, natpisna ploča, putevi na gradilištu, uredi, blagovaonice, svlačionice, sanitarije, spremišta materijala, alata i opreme, skele, transporti, telefonski, električni, vodovodni i drugi priključci gradilišta, kao i  cijena korištenja priključaka trebaju biti uključeni u cijenu. U cijenu stavke treba uključiti dobavu, transport, uskladištenje i ugradbu materijala, kako osnovnog tako i pomoćnog, sve osnovne i pomoćne radnje i transporte na gradilištu, kao i razne pomoćne konstrukcije, skele, radne podove i slično, osim gdje je to posebno definirano troškovnikom. U cijenama predvidjeti i sva potrebna društvena davanja i naknade, kao i ishođenje suglasnosti.</t>
  </si>
  <si>
    <t>U ponudu treba uključiti i sve potrebne troškove pripreme, osiguranja prometa i ljudi i osiguranje normalnog odvijanja života građana i rada u okolnim građevinama i prostoru. Osobitu pažnju treba posvetiti nesmetanom funkcioniranju i opskrbi energetikom, vodom, odvodnji i telekomunikacijama za čitavo vrijeme izvođenja radova. Svi radovi i transporti trebaju se odvijati s vanjske strane zgrade, tj. preko skele.</t>
  </si>
  <si>
    <t xml:space="preserve">Tijekom izvođenja treba voditi računa o održivom gospodarenju otpadom. Sav otpadni materijal koji se odlaže na gradilišni deponij treba odvojeno sakupljati/razvrstavati kako bi se omogućili uvjeti za ponovnu uporabu, recikliranje i druge načine materijalne opskrbe. Uobičajeno je ponovno koristiti cca 70-80% građevinskog otpada, a 20-30% se odlaže na deponijima, što bi trebalo postići i u gospodarenju građevinskim otpadom i u Hrvatskoj, sukladno važećim zakonima i propisima. </t>
  </si>
  <si>
    <t>Prilikom izvođenja radova treba posebnu pažnju posvetiti kontroli i osiguranju kvalitete izvedenih radova i ugrađenih materijala i opreme.</t>
  </si>
  <si>
    <t>Sve stavke ovog troškovnika obuhvaćaju nabavu i dostavu svih materijala, proizvoda i sklopova na gradilište, montažu (ugradnju) i stavljanje u funkciju do pune gotovosti. Cijena materijala podrazumijeva cijenu osnovnog i pomoćnog materijala koji su nužni u dobivanju konačnog proizvoda koji se ugrađuje, sadrži trošak transporta (bez obzira na vrstu prijevoznog sredstva, udaljenost, način utovara i istovara, skladištenje i dopremu do mjesta ugradnje) i uključuje troškove čuvanja, zaštite i skladištenja do ugradbe.</t>
  </si>
  <si>
    <t>Izvođač je dužan pridržavati se svih važećih zakona, pravilnika, propisa i normi (naročito Zakona o gradnji, Zakona o zaštiti na radu, Pravilnika o zaštiti na radu na privremenim ili pokretnim gradilištima, Hrvatskih normi, itd), pravila zanata, kao i primjenjivati napredne radne postupke i tamo gdje oni nisu opasni. Sve radoveizvođač treba izvesti u skladu sa opisima iz troškovnika, nacrtima i detaljima izvedbe, te važećim standardima i tehničkim uvjetima za odgovarajuću vrstu radova, a obračunati u skladu sa važećim građevinskim normama. Ukoliko građevinske norme ne postoje za tu vrstu radova, treba se služiti tehničkim uvjetima za izvođenje odgovarajućih radova.</t>
  </si>
  <si>
    <t xml:space="preserve">Sav ugrađen materijal mora odgovarati uvjetima iz opisa troškovnika i nacrta, te odgovarajućim normama HRN-a ili tehničkim uvjetima za izvođenje tih radova, a ukoliko se to posebno traži opisom i drugim propisima (npr. DIN, Euronorme i sl.). Izvođač je dužan u okviru ugovorene cijene ugraditi propisan i prema Hrvatskimnormama atestiran materijal. Ova obaveza odnosi se na sve dijelove zgrade, sustave, završne obloge, opremu i sve ostale ugrađene materijale. </t>
  </si>
  <si>
    <t>U dokumentaciji su navedeni opisi/tehnička pravila koja opisuju predmet nabave pomoću hrvatskih odnosno europskih odnosno međunarodnih normi. Ponuditelj treba ponuditi predmet nabave u skladu s normama iz dokumentacije o nabavi ili jednakovrijednim normama. za svaku navedenu normu navedenu pod dotičnom normizacijskom sustavu dozvoljeno je nuditi jednakovrijednu normu, tehničko odobrenje odnosno uputu iz odgovarajuće hrvatske, europske ili međunarodne nomenklature.</t>
  </si>
  <si>
    <t>U jediničnim cijenama za sve stavke troškovnika ponuda mora sadržavati ukupne troškove materijala i rada do potpunog dovršetka cjelokupnog posla, odnosno do pune funkcionalnosti. Jedinična cijena također uključuje sva potrebna ispitivanja, kontrole i mjerenja za sve izvedene radove, ugrađene materijale i opremu u svrhu dokazivanja njihove kvalitete i kompletiranja tehničke dokumentacije potrebne za ishođenje uporabne dozvole te se prilikom primopredaje građevine uručuje investitoru odnosno krajnjem korisniku.</t>
  </si>
  <si>
    <t>Navedena ispitivanja , kontrole i mjerenja izvode ovlaštene institucije, a odnose se na ispitivanje plinskih instalacija, vodonepropusnosti kanalizacije, ispitivanje funkcionalnosti unutarnje i vanjske hidrantske mreže, uzimanje uzoraka i ispitivanje pitkosti vode, ispitivanje gromobranske instalacije, ispitivanje električne instalacije jake i slabe struje, pregled dimovodnih kanala te ostala potrebna ispitivanja sukladno važećoj zakonskoj regulativi. U jediničnu cijenu uključen je i projekt izvedenog stanja pojedine vrste instalacija. Sve predmetno je obuhvaćeno jediničnom cijenom i ne navodi se kao zasebna stavka.</t>
  </si>
  <si>
    <t>Izvođač treba kvalitetu ugrađenih materijala i stručnost radnika dokazati odgovarajućim atestima-uvjerenjima izdanim od strane za to ovlaštene ustanove. U cijenu stavke treba obavezno uključiti sva potrebna ispitivanja kvalitete i ishođenje potvrda. Za uvezene materijale treba izvođač osigurati ateste ako se oni priznaju i u našoj zemlji ili ih dati na atestiranje ovlaštenoj domaćoj ustanovi. Sve troškove atestiranja i nabave uzoraka za ispitivanje treba izvođač uključiti u jediničnu cijenu.</t>
  </si>
  <si>
    <t>Proizvodi proizvođača navedenih troškovnikom mogu se isporučiti i od drugih proizvođača uz uvjet jednakovrijednih ili boljih tehničkih karakteristika. Kriteriji mjerodavni za ocjenu jednakovrijednosti navede se u opisu stavki troškovnika. Proizvodi koji su navedeni kao primjer smatraju se ponuđenima ako ponuditelj ne navede nikakve druge proizvode na za to predviđenom mjestu. Prikladno sredstvo dokaza jednakovrijednosti proizvoda ponuditelj podnosi putem tehničkih listova proizvođača i potvrde o sukladnosti koja se dostavlja uz samu ponudu.</t>
  </si>
  <si>
    <t>Također je prije izdavanja obavezna izmjera na licu mjesta. Eventualne promjene u detaljima ili materijalu treba izvođač dogovoriti s projektantom i izvesti ih u primarno predviđenom roku ili dogovorno. Zabranjena je upotreba materijala (osnovnog ili pomoćnog) koji nie predviđen opisom, nacrtima i detaljima, osim ukoliko to nije dogovorno utvrđeno s projektantom.</t>
  </si>
  <si>
    <t>Ukoliko izvođač ipak izvede radove na neodgovarjući način i od neodgovarajućeg materijala, dužan ih je o svoj trošak izvesti od materijala tražene kvalitete i na opisan način uz prethodno otklanjanje nakvalitetnih radova. Sva oštećenja nastala tijekom gradnje izvođač će otkloniti o svom trošku.</t>
  </si>
  <si>
    <t>Ako prije početka izvođenja radova izvođač ustanovi da je došlo do promjene uvjeta za izvođenje radova ili da nije u stanju započeti radove u kvaliteti koja je tražena opisima i nacrtima, a zbog promjene uvjeta, dužan je o tome upozoriti nadzornog inženjera i odgovorno riješiti i zapisnički ustanoviti kvalitetu i kvantitetu te rok izvođenja radova.</t>
  </si>
  <si>
    <t>Pri radu treba obavezno primjenjivati sve potrebne mjere zaštite na radu, naročito zaštite od požara. Ukoliko  nadzorni inženjer uoči da se izvođač ovih pravila doslovce ne pridržava, može mu zabraniti daljnji rad dok ga ne organizira u skladu s pravilima. troškovi prekida u tom slučaju idu na teret izvođača, ataj prekid ne utječe na produžetak primarno predviđenih radova.</t>
  </si>
  <si>
    <t>Prilikom izvođenja radova izvođač treba zaštititi sve susjedne plohe, dijelove konstrukcije i prethodno izvedene radove na prikladan način au skladu s pravilima zaštite na radu tako da ne dođe do njihovog oštećenja (i pri tome koristiti npr. ljepenku, foliju, karton, daske, grede, elemente, pijeska i slično). Troškove zaštite treba izvođeč uračunati u jediničnu cijenu. Ukoliko ipak dođe do oštećenja prethodno izvedenih radova ili okoliša za koje je odgovoran izvođač ovih radova ili njegov kooperant, dužan ih je o svom trošku dovesti u prethodno stanje ili ih naručiti kod drugog izvođača na svoj teret. Popravak treba izvesti u primarno određenom roku ili dogovorno.</t>
  </si>
  <si>
    <t>Izvoditelj je u okviru ugovorene cijene dužan izvršiti koordinaciju radova svih kooperanata na način da omogući kontinuirano odvijanje posla i zaštitu već izvedenih radova. Izvođač ili njegov kooperant treba svoje radove uskladiti s radovima drugih izvođača koji su međusobno povezani i nužni za izvođenje u traženoj kvaliteti.</t>
  </si>
  <si>
    <t>Međusobnu usklađenost radova treba izvođeč ili njegov kooperant predočiti operativnim planom koji je dužan dostaviti prije početka izvođenja radova i pridržavati ga se tijekom izvođenja radova.</t>
  </si>
  <si>
    <t>Izvoditelj je dužan čistiti gradilipšte tijekom gradnje, a na kraju treba detaljno i fino očistiti sve elemente i plohe: zidove, podove, vrata, prozore, stijene, stakla i drugo.</t>
  </si>
  <si>
    <t>Po završetku izvedenih radova ali i tijekom radova, što nužno i zbog usklađivanja s drugim izvođačima ili kooperantima, izvođač ili njegov kooperantdužan je počistiti radni prostor i susjedne prostore, plohe i prethodno izvedene radove koje je svojim radom zaprljao (ili te radove dogovoriti s drugim izvođačem a sve na svoj trošak).</t>
  </si>
  <si>
    <t>Izvođač je također dužan ukloniti sve zaštitne i pomoćne konstrukcije (daske, ljepenku, pijesak, skele, radne podove i slično) u roku koji je predviđen za izvođenje radova i na svoj trošak. Sve radove treba izvesti u ugovorenom roku uključujući radove na čišćenju i uklanjanju zaštitnih  i pomoćnih konstrukcija.</t>
  </si>
  <si>
    <t>Po završetku radova kavlitetu i kavntitetu izvedenih radova treba izvođač ustanoviti zapisnički s nadzornim inženjerom. Ukoliko se ustanovi da su radovi izvedeni nekvalitetno, izvođač ih je dužan ponovno izvesti u traženoj kvaliteti ili ih naručiti kod drugog izvođača a sve u najkraćem dogovorenom roku i na svoj trošak. Za sve izvedene radove izvođeč je dužan dati odgovarajuću garanciju.</t>
  </si>
  <si>
    <t>Osim navedenih općih uvjeta za određene grupe radova vrijede posebne i opće napomene i sadržaj projektne dokumentacije u cjelini kojih se zajedno s ovim općim uvjetima treba obavezno pridržavati.</t>
  </si>
  <si>
    <t>MJERE ZAŠTITE NA RADU</t>
  </si>
  <si>
    <t>Obavezna je primjena svih potrebnih mjera zaštite zdravlja i sigurnosti radnika i upotrebe posebne zaštitne opreme sukladno posebnim propisima o zaštiti na radu. Obavezno je osigurati da su mjesta rada koja se koriste u svakom trenutku sigurna, održavana, prilagođena za rad i u ispravnom stanju, u skladu s pravilima zaštite na radu, a također i sredstva rada i osobna zaštitna oprema u uporabi u svakom trenutku sigurni, održavani, prilagođeni za rad i u ispravnom stanju te da se koriste u skladu s pravilima zaštite na radu, tehničkim propisima i uputama proizvođača tako da ne ugrožavaju radnike.</t>
  </si>
  <si>
    <t>Investitor, vlasnik građevine, koncesionar ili druga osoba za koju se izrađuje (glavni) projekt, mora imenovati jednog ili više koordinatora zaštite na radu tijekom izrade projekta i tijekom građenja kada radove izvode ili je predviđeno da ih izvode dva ili više izvođača.</t>
  </si>
  <si>
    <t>Investitor, vlasnik građevine, koncesionar ili druga osoba koja je po posebnom propisu povjerila izvođenje radova obavezna je prije uspostave gradilišta osigurati izradu plana izvođenja radova u skladu s provedbenim propisom. Imenovanje koordinatora za zaštitu na radu ne oslobađa sudionike u gradnji odgovornosti za provedbu zaštite na radu na radilištu.</t>
  </si>
  <si>
    <t>Prilikom izvođenja rqadova koji su predmet ovog projekta, izvoditelj se mora striktno držati svih propisanih mjera zaštite na radu u građevinarstvu koje važe za predmetne radove.</t>
  </si>
  <si>
    <t>Izvoditelj prilikom sklapanja ugovora o izvođenju radova treba priložiti i elaborat zaštite na radu, zaštite od požara i sigurnosti korisnika koji mora biti odobren i prihvaćen od nadležnih službi investitora. Cijena izrade navedenog projekta te provođenje i pridržavanje u njemu naznačenih mjera zaštite pri izvođenju radova mora biti ukalkulirana u jedinične cijene radova i neće biti posebno plaćena. U projektu zaštite posebno treba biti razrađeno:</t>
  </si>
  <si>
    <t xml:space="preserve">   -način i zaštita pojedinih zona rada kako korisnici nebi bili ugroženi odnosno da se funkcija ostalih dijelova objekta može nesmetano odvijati.</t>
  </si>
  <si>
    <t xml:space="preserve">   -način uklanjanja otpadnog i demontiranog materijala s objekta kao i doprema novog materijala i alata na pojedine dijelove građevine ne smije ugroziti korisnike i prolaznike.</t>
  </si>
  <si>
    <t xml:space="preserve">Mjere zaštite na radu moraju osigurati da se izvođenjem radova ne ugrožava niti privremeno niti stalno prohodnost evakuacijskih i požarnih puteva. Izvođač je obavezan poduzeti mjere zaštite od požara i spašavanja i izraditi plan evakuacije i spašavanja. Isto je tako obavezan organizirati i osigurati pružanje prve pomoći radnicima i drugim osobama do pružanja hitne medicinske pomoći ili do prijema u zdravstvenu ustanovu te je obavezan omogućiti postupanje javne službe hitne medicinske pomoći. </t>
  </si>
  <si>
    <t>Izvođači koji obavljaju poslove na istom mjestu rada odnosno kada više izvođača dijeli mjesto rada ili kada na istom mjestu rada radove izvode ili je predviđeno da ih izvode dva ili više poslodavca odnosno drugih osoba (izvođača) obavezni su uzimajući u obzir prirodu poslova provoditi mjere zaštite na radu, koordinirati svoje aktivnosti, provoditi informiranje i surađivati u primjeni sigurnosnih i zdravstvenih odredbi ovog Zakona radi zaštite i prevencije od rizika na radu te organizirati rad i osigurati izvođenje radova tako da pri izvođenju radova ne ugrožavaju sigurnost i zdravlje radnika drugih poslodavaca i drugih osoba.</t>
  </si>
  <si>
    <t>UREĐENJE OKOLIŠA</t>
  </si>
  <si>
    <t>Način i lokacije privremenih skladištenja materijala za sanacijske radove izvoditelj treba usuglasiti s korisnikom, a u slučaju zauzimanja javnih/prometnih površina zatražiti suglasnost gradskih službi. Pri izvođenju radova, skladištenja građevinskog materijala, unutarnjih i vanjskih transporta i sličnog, teren u neposrednoj okolini građevine poprima karakter neuređenosti i potrebno je učiniti slijedeće:</t>
  </si>
  <si>
    <t xml:space="preserve">   -na gradilišnoj deponiji obavezno je razvrstati i odvojeno sakupljati sav otpad. Ono što nije moguće na gradilištu materijalno ili energetski uporabiti, odvozi se u reciklažne centre za pojedine vrste materijala, odnosno u reciklažna dvorišta,</t>
  </si>
  <si>
    <t xml:space="preserve">   -odvesti sav materijal skinut s pojedinih dijelova građevine i preostali građevinski materijal koji se neće više koristiti,</t>
  </si>
  <si>
    <t xml:space="preserve">   -teren oko objekta dovesti u stanje kao prije početka sanacijskih radova, po potrebi hortikulturno urediti okoliš,</t>
  </si>
  <si>
    <t xml:space="preserve">   -ponovno urediti prilaze građevini ukoliko su oštećeni uslijed izvođenja sanacijskih radova,</t>
  </si>
  <si>
    <t xml:space="preserve">   -provjeriti ispravnost funkcioniranja oborinske odvodnje s objekta i u slučaju potrebe poduzeti odgovarajuće mjere.</t>
  </si>
  <si>
    <t>RUŠENJA I DEMONTAŽE</t>
  </si>
  <si>
    <t>Radove treba izvesti stručno i solidno u skladu s propisima i normama te pravilima zanata i uputstvima proizvođača materijala, pribora i alata.</t>
  </si>
  <si>
    <t>Sva rušenja, bušenja, probijanja i dubljenja treba izvoditi naročito pažljivo i ručnim alatima.</t>
  </si>
  <si>
    <t>Svi otvori na pročelju, stolarski, bravarski, eventualno kiparski elementi koji se ne skidaju, kao i drugi elementi po potrebi obavezno se zaštićuju folijom (a po potrebi i na druge načine) nakon postave skele da nebi došlo do oštećenja pri izvedbi. Pri tome zaštitna folija nije od PVC-a ili drugog okolišno i zdravstveno neprihvatljivog materijala.</t>
  </si>
  <si>
    <t>Prije izvođenja rušenja izvoditelj izrađuje plan radova odnosno redoslijed rušenja koji odobrava nadzorni inženjer.</t>
  </si>
  <si>
    <t>Prije svih rušenja potrebno je izvršiti izmjere, snimiti profile pročelja i građevnih elemenata, sve otvore u zoni obuhvata radova, snimiti profilacije i uzeti otiske s očuvanih istaka i ornamenata. Otisci se uzimaju s potpuno očišćenih profila, otprašenih, a po potrebi se skidaju i slojevi naknadno nanesene žbuke, slojevi starih naliča i slično. Ukoliko pojedini dekor nije sačuvan on se rekonstruira.</t>
  </si>
  <si>
    <t>Prema otiscima se izrađuju šablone, drvene ili metalne. Drvene se izvode od čvrste i zdrave građe i okivaju radi sprečavanja deformacija. Za svaki vučeni profil izrađuju se po dvije šablone: jedna za podložni sloj a druga za završni sloj žbuke. Šablona se sastoji od vertikalne daščane stijene, grubo rezane po obliku vijenca. Na daščanu stijenu pribijena je ploča pocinčanog ili aluminijskog lima debljine 2 mm, točno rezana po nacrtima profila danim u mjerilu 1.1, tako da viri oko 0,5 cm preko rubova dasaka. Na vertikalnu stijenu pričvršćuje se pod od horizontalnih dasaka, poduprt kosim letvama na koje se sakuplja višak žbuke. Ispod vijenca ili drugih profilacija na zidu te na gornjem rubu vijenca pričvršćene su kukama dvije horizontalne usporedne blanjane letve (vodilice) po kojima se kliže, odnosno vuče šablona.</t>
  </si>
  <si>
    <t>Na sve snimke izvoditelj treba ishoditi suglasnost nadzornog inženjera i konzervatorskog nadzora.</t>
  </si>
  <si>
    <t>Prije početka radova provjeravaju se sve instalacije ukoliko se nalaze na pročelju u zoni izvođenja radova i provode se sve potrebne mjere za njihovu zaštitu, izmještanje ili demontažu.</t>
  </si>
  <si>
    <t>Nakon obavljanja pripremnih radova obavljaju se demontaže i rušenja prema unaprijed utvrđenom redoslijedu. Pri demontaži svaki element treba označiti i numerirati prema određenom redoslijedu. Načelno, demontaže i razgradnje izvode se od viših prema nižim dijelovima. Sve elemente s pročelja (pločica s kućnim brojem, natpisi, reklame i slično) potrebno je skinuti i pohraniti do njihove ponovne postave, a izvoditelj  je odgovoran za njihovo čuvanje.</t>
  </si>
  <si>
    <t>Obijanje žbuke se vrši od krova prema podrumu. Izvodi se do nosivog dijela zida s potrebnim kvašenjem vodom da se izbjegne veće prašenje, a uključuje i čišćenje sljubnica skobama.</t>
  </si>
  <si>
    <t>Naročito pažljivo treba izvoditi obijanje žbuke oko ornamenata i dekoracija da se ne oštete, kao i na plohama ispod kojih se naslučuje vrijedna ili zanimljiva podloga. Ako se prilikom otucanja žbuke na nekim vijevcima ili profilacijama maiđe na montažnu (drvenu ili metalnu) potkonstrukciju, potrebno je provjeriti njeno stanje i stabilnost. Nadzorni će inženjer odrediti postupke prije njenog ponovnog zatvaranja.</t>
  </si>
  <si>
    <t xml:space="preserve">Pri otvaranju krova izvoditelj je dužan voditi brigu o vremenskim prilikama, otvarati krov u što je moguće manjim segmentima koje prema potrebi u svakom trenutku može natkriti, zatvoriti i spriječiti prodor vode odnosno oborina u zgradu i krovnu konstrukciju. Za tu namjenu dužan je prije početka radova pripremiti odgovarajuće elemente za prekrivanje i zaštitu od kiše i drugih atmosferskih nepogoda koji zbog mogućeg vjetra moraju  biti na odgovarajući način pričvršćeni za krov. </t>
  </si>
  <si>
    <t>U slučaju da se pri rušenju, uklanjanju elemenata i pri otvaranju krova ustanovi drugačije činjenično stanje od projektom predviđenog, izvoditelj je dužan zatražiti odgovarajuće izmjene projektnog rješenja od strane nadzornog inženjera odnosno projektanta.</t>
  </si>
  <si>
    <t xml:space="preserve">Jediničnom cijenom treba obuhvatiti sve potrebno za izvođenje radova iz opisa stavke do potpune funkcionalnosti: </t>
  </si>
  <si>
    <t xml:space="preserve">    -sav rad i materijal i pomoćni materijal za izvođenje,</t>
  </si>
  <si>
    <t xml:space="preserve">    -sve pripremne, završne i pomoćne radove, izmjere na licu mjesta i uzimanje uzoraka, ispitivanja, probe i ateste,</t>
  </si>
  <si>
    <t xml:space="preserve">    -razvrstavanje demontiranog i skinutog materijala i otpada na gradilišnoj deponiji i mjere za njegovo zbrinjavanje</t>
  </si>
  <si>
    <t xml:space="preserve">    -sav transport,</t>
  </si>
  <si>
    <t xml:space="preserve">    -čišćenje gradilišta i dovođenje javne površine u prvobitno stanje,</t>
  </si>
  <si>
    <t xml:space="preserve">    -sve društvene obaveze, ishođenje suglasnosti, sve mjere osiguranja, zaštite i zaštite na radu.</t>
  </si>
  <si>
    <t>ZIDARSKI RADOVI I ŽBUKANJE</t>
  </si>
  <si>
    <t xml:space="preserve"> Ovi opći uvjeti sastavni su dio troškovnika i u svemu ih se treba pridržavati.</t>
  </si>
  <si>
    <t xml:space="preserve"> Finalni proizvod, sav upotrijebljen materijal i pomoćni materijal trebaju odgovarati važećim propisima i normama, a radove treba izvesti stručno i solidno u sklasu s propisima, normama i pravilima zanata te uputstvima proizvođača materijala. </t>
  </si>
  <si>
    <r>
      <t xml:space="preserve"> Žbukanje zidova treba vršiti u povoljnim vremenskim uvjetima i na dobro očišćenoj, otprašenoj i vodom ispranoj površini. Po velikoj zimi i velikoj vrućini nije dozvoljeno žbukanje, jer tada može doći do smrzavanja ili pucanja uslijed prebrzog sušeja. Radovi se ne smiju izvoditi po lošem vremenu i temperaturi manjoj od 3</t>
    </r>
    <r>
      <rPr>
        <sz val="10"/>
        <rFont val="Calibri"/>
        <family val="2"/>
        <charset val="238"/>
      </rPr>
      <t>°</t>
    </r>
    <r>
      <rPr>
        <sz val="10"/>
        <rFont val="Arial"/>
        <family val="2"/>
        <charset val="238"/>
      </rPr>
      <t>C ili većoj od 35</t>
    </r>
    <r>
      <rPr>
        <sz val="10"/>
        <rFont val="Calibri"/>
        <family val="2"/>
        <charset val="238"/>
      </rPr>
      <t>°</t>
    </r>
    <r>
      <rPr>
        <sz val="10"/>
        <rFont val="Arial"/>
        <family val="2"/>
        <charset val="238"/>
      </rPr>
      <t xml:space="preserve">C. Svježe ožbukane površine potrebno je odgovarajuće zaštititi od štetnog utjecaja sunca i oborina. Vrste žbuke, granulacija i površinsk obrada se izvode po nalogu konzervatorskog nadzora i sukladno eventualno konzervatorskim istraživanjima. </t>
    </r>
  </si>
  <si>
    <t>Prije početka žbukanja plohe je potrebno dobro navlažiti, a naročito kad se žbuka cementnim mortom.Žbukanje se izvodi u dva sloja. Prvi osnovni sloj nabacuje se preko površine koja se obrađuje i ona mora biti čista, određene čvrstoće i dovoljno hrapava da bi se omogućila trajna veza osnovnog sloja za površinu koja se obrađuje. Završni sloj mora biti trajno vezan za podložni.</t>
  </si>
  <si>
    <t>Za sve dijelove gdje se sloj žbuke dodatno zadebljava iznad 4 cm ukupno, potrebno je postaviti žičano pletivo usidreno u zid. Za rabiciranje upotrijebiti rabitz pletive žice 0,7-1,0 mm (odnosno neko drugo sukladno vrsti žbuke), a gustoća polja rabitz pletiva 10 mm. Pletivo može biti kvatratično ili višekutno. Prije nanošenja osnovnog sloja sve eventualne žice odstraniti, kako bi se izbjeglo prenošenje korozije na završni sloj, a samim time i mrlje na završnom pročelju.</t>
  </si>
  <si>
    <t>Kod žbukanja fini sloj se nabaciju tek nakon što je prvi sloj, odnosno drugi sloj, posve suh. Finu žbuku izraditi tako da površina bude posve ravna i glatka, a uglove, bridove i spojeve izvesti oštro ukoliko u troškovniku nije drugačije naznačeno. Sve izvedene površine moraju biti potpuno ravne i glatke, vertikalne, horizontalne, kose ili oble, a prema traženom izgledu. Profili i uglovi moraju imati oštre rubove izrađene točno prema potrebnom obliku. Sve površine moraju biti ujednačenog tona i strukture te bez uočljivih radnih nastavaka. Prije žbukanja</t>
  </si>
  <si>
    <t>Prije žbukanja treba šablonom pregledati da li je vijenac zazidan i prilagođen i da li je ostavljeno dovoljno mjesta za žbuku. Vijenac se zatin očisti i namoči, nabaci se gruba žbuka i prevuče šablonom. Nakon što je gruba žbukastegla, nanosi se finija žbuka i prevuče šablonom dok profilacije ne postanu čiste i oštre, a plohe potpuno glatke. Nakon svakog vučenja očisti se mort s poda šablone i letve, a šablone se operu. Uglovi, krajevi i prijelomi koji se ne mogu izvlačiti šablonom izvode se naknadno rukom.</t>
  </si>
  <si>
    <t xml:space="preserve">Nepropisno ožbukani zidovi moraju se ispraviti bez prava naplate. Izvođač odgovara za kvalitetu žbuke, a u slučaju njene nekvalitete ponovno nanođenje žbuke pada na teret izvođača. Za svaku boju </t>
  </si>
  <si>
    <t>Za svaku boju fasadne žbuke i za sve završne obrade na pročelju treba načiniti uzorke, ishoditi pismeno odobrenje projektanta i nadležne službe za zaštitu spomenika kulture, a izvedba cijele plohe mora u cjelosti odgovarati izvedbi odabranog uzorka.</t>
  </si>
  <si>
    <t>Jedinična cijena kod žbukanja, odnosno obrade fasade treba sadržavati sve potrebno za izvođenje radova iz opisa stavke do potpune funkcionalnosti:</t>
  </si>
  <si>
    <t xml:space="preserve">    -sav potreban rad uključujući i prijenose (horizontalni i vertikalni transport do gradilišta)</t>
  </si>
  <si>
    <t xml:space="preserve">    -sav potreban materijal i pomoćni materijal </t>
  </si>
  <si>
    <t xml:space="preserve">    -svu potrebnu skelu bez obzira na vrstu i visinu, i to postavljanje i skidanje koje se mora obaviti pažljivo tako da nebi došlo do oštećenja površine (ako postoji posebna stavka za skelu onda je treba isključiti iz jedinične cijene) i sve pomoćne konstrukcije </t>
  </si>
  <si>
    <t xml:space="preserve">    -vlaženje i zalijevanje površine gdje je potrebno</t>
  </si>
  <si>
    <t xml:space="preserve">    -razna krpanja tijekom gradnje</t>
  </si>
  <si>
    <t xml:space="preserve">    -sav otežani rad npr. na izvedbi proifilacija ili iz nekog drugog razloga</t>
  </si>
  <si>
    <t xml:space="preserve">    -izrada uzoraka i ishođenje odobrenja, različita ispitivanja, probe, atesti</t>
  </si>
  <si>
    <t xml:space="preserve">    -zaštita postojećih , izvedenih i ostalih dijelova pročelja i okoliša</t>
  </si>
  <si>
    <t xml:space="preserve">    -primjena svih mjera zaštite na radu, od požara i drugog</t>
  </si>
  <si>
    <t xml:space="preserve">    -čišćenje tijekom gradnje i po završetku rada</t>
  </si>
  <si>
    <t xml:space="preserve">    -sve društvene obaveze</t>
  </si>
  <si>
    <t xml:space="preserve">Sav rad, komunikaije i transport treba vršiti isključivo sa vanjske strane građevine preko skele. Potrebno je dobro aštititi naročito stolariju, staklo, metal i podove, kao i sve druge plohe. </t>
  </si>
  <si>
    <t>Kvalitetu upotrebljenog materijala izvoditelj mora dokazati potrebnim atestima, a kvalitetu žbuke pribavljanjem stručnih nalaza i mišljenja za to ovlaštenih ustanova.</t>
  </si>
  <si>
    <t>LIMARSKI RADOVI</t>
  </si>
  <si>
    <t>Pri izvođenju svih radova pa tako i limarskih, treba finalni proizvod i sav upotrebljeni materijal i pomoćni materijal odgovarati važećim propisima i normama, a radove treba izvesti stručno i solidno u skladu s propisima i pravilima zanata i uputstvima proizvođača materijala.</t>
  </si>
  <si>
    <t>Izvoditelj je dužan sve izmjere izvršiti na gradilištu, za svaku stavku izvoditi detaljne nacrte i ovjeriti ih kod projektanta, nadzornog inženjera, kao i kod konzervatorskog nadzora. Također je dužan predočiti im uzorke za pojedine materijale i sve potrebne ateste.</t>
  </si>
  <si>
    <t>Načelno se sva limarija izvodi od kvalitetnog cinkovog lima pri čemu se to ne odnosi na pocinčani čelični lim, već cinkov ili njegove legure (cinkotit). Pri tome se kod ugradbe treba voditi računa o međusobnom djelovanju raznih vrsta materijala.</t>
  </si>
  <si>
    <t>Različite vrste metala, kod kojih postoji mogućnost međusobnog razarajućeg djelovanja, ne smiju se izravno dodirivati. Da se spriječe štetni kemijski utjecaji kontakta lima i zida odnosno žbuke, potrebno je prije polaganja lima zid ili druge masivne podloge obložiti odgovarajućim razdjelnim slojem. Sve željezne dijelove koji su u dodiru sa cinkom treba zaštititi odgovarajućim sredstvom.</t>
  </si>
  <si>
    <r>
      <t>Opšavi se izvode s potrebnim prepustima (min 4 cm) od vanjskog ruba obrađenog pročelja, okapom od min 3 cm i propisnim padom (min 5</t>
    </r>
    <r>
      <rPr>
        <sz val="10"/>
        <rFont val="Calibri"/>
        <family val="2"/>
        <charset val="238"/>
      </rPr>
      <t>°</t>
    </r>
    <r>
      <rPr>
        <sz val="10"/>
        <rFont val="Arial"/>
        <family val="2"/>
        <charset val="238"/>
      </rPr>
      <t>) prema vanjskom rubu. Na rubu uz zid opšav se podiže uz pročelje 5 cm i podvlači pod žbuku min 2 cm.</t>
    </r>
  </si>
  <si>
    <t>Sva povezivanja i učvršćenja limova treba izvesti tako da budu osigurana od nevremena, atmosferilija i prodora vode, da pojedini dijelovi nesmetano rade pri temperaturnim promjenama, a da pri tome ostanu nepropusni. Za učvršćivanje (kuke, zakovice, jahači, čavli, vijci i sl.) treba primjeniti kvalitetna prikladna spojna sredstva.</t>
  </si>
  <si>
    <t>Jedinična cijena stavke obuhvaća sve potrebno za izvođenje radova iz opisa stavke do potpune funkcionalnosti:</t>
  </si>
  <si>
    <t xml:space="preserve">   -sav rad i materijal, sav pomoćni rad i materijal, pomoćne konstrukcije, snimanje i izmjere na licu mjesta, izrada eventualnih uzoraka i ishođenje suglasnosti na njih, različita ispitivanja, probe, atesti, čišćenja tijekom i po završetku radova, sve transporte, osiguranja i zaštite, sva potrebna zaštitna i spojna sredstva, odnosno sve potrebne elemente i postupke do pune funkcionalnosti. </t>
  </si>
  <si>
    <t>SOBOSLIKARSKO-LIČILAČKI RADOVI</t>
  </si>
  <si>
    <t>Finalni proizvod, sav upotrebljeni materijal i pomoćni materijal trebaju odgovarati važećim propisima i normama, a radove treba izvesti stručno i solidno u skladu s propisima i pravilima zanata, prema uputama proizvođača materijala, vrsti podloge i nalazu konzervatorskih istraživanja.</t>
  </si>
  <si>
    <r>
      <t>Tijekom izvođenja radova treba obratiti pažnju na atmosferske prilike. Vanjski radovi se ne smiju izvoditi u slučaju oborina, magle, jakog vjetra i temperature ispod +5</t>
    </r>
    <r>
      <rPr>
        <sz val="10"/>
        <rFont val="Calibri"/>
        <family val="2"/>
        <charset val="238"/>
      </rPr>
      <t>°C.</t>
    </r>
  </si>
  <si>
    <t>Premazi i obojanja moraju biti netoksični, postojani na svjetlo i otporni na pranje vodom, a na vanjskim plohama otporni na atmosferilije i UV zrake. Od primjenjenih se materijala traži i da imaju dobru prionjivost za podlogu i da penetriraju, da se njima jednostavno radi, da dobro "pokrivaju", da su im boje stalne i trajne, da su otporni na utjecaj sredine kojima su izloženi, da se ne brišu s ploha na koje su naneseni, da su bezopasni za okolinu i bez hlapljivih onečišćujućih tvari, da se premazi njima mogu obnavljati bez posebnih prethodnika i sl.</t>
  </si>
  <si>
    <t>Izvođač je dužan prije početka rada pregledati temeljito podlogu i ustanoviti jesu li sposobne za predviđenu obradu. Ako na podlozi postoje bilo kakvi nedostaci koji se mogu odraziti na kvalitetu radova i ako ona nije pogodna za obavljanje radova o tome treba pismeno obavijestiti nadzornog inženjera, kako bi se ona popravila i pripremila. Kasnije pozivanje na nekvalitetnu podlogu neće se uzimati u obzir.</t>
  </si>
  <si>
    <t>Za sve vrste soboslikarsko-ličilačkih radova podloge moraju biti čiste od prašine i druge prljavštine kao što su: smole, ulja, masti, čađa, bitumen, cement, mort i drugo. Bojati ili ličiti dopušteno je samo na suhu i pripremljenu podlogu.</t>
  </si>
  <si>
    <t>Izvođač može započeti radove tek kad su iz prostorije odstranjeni svi otpaci i drugo što bi moglo smetati izvedbi.</t>
  </si>
  <si>
    <t>Bojanje mora biti izvedeno tako da na obojenim površinama nema mrlja, da one bodu jednolične i čiste i da se ne ljušte, boja treba biti paropropusna i protuprašna.</t>
  </si>
  <si>
    <t>Prije početka izvođenja radova, izvoditelj je dužan izraditi uzorke, na njih ishoditi suglasnost nadzornog inženjera i konzervatorskog nadzora, te tek tada izvoditi prema odobrenim uzorcima.</t>
  </si>
  <si>
    <t>Ličenje žbuke i impregnacija vrše se po nalogu konzervatorskog nadzora odnosno prema nalazima konzervatorskih istraživanja, a boja treba biti paropropusna i protuprašna.</t>
  </si>
  <si>
    <t>Za bojanje potpuno novoožbukanog pročelja koriste se silikatni premazi, u stavku se uključuju i sve potrebne predradnje i pripreme podloge (prema uputstvima proizvođača kao npr. impregniranje površine pročelja itd.)</t>
  </si>
  <si>
    <t>Kod bojenja pročelja koje je djelomično sanirano (nehomogene površine pročelja s dijelovima stare i nove žbuke) potrebno je prethodno nanijeti temeljni premaz za izjednačenje strukture i upojnosti podloge.</t>
  </si>
  <si>
    <t xml:space="preserve">Ličenje stolarije izvodi se nakon potpunog i temeljitog skidanja starih naliča, svih potrebnih brušenja, kitanja, ponovnih brušenja i dobre pripreme podloge. Bojanje se vrši jednim temeljnim naličem, dva osnovna i završnim. Za bojanje vanjske stolarije upotrijebiti odgovarajuću boju otpornu na UV zrake i atmosferilije. </t>
  </si>
  <si>
    <t>Ličenje bravarskih elemenata uključuje potpuno i temeljito čišćenje od hrđe, temeljni premaz, dva osnovna i završni.</t>
  </si>
  <si>
    <t>Ostatke boje, premaza i ostalih materijala potrebno je odgovarajuće zbrinuti u za to predviđene spremnike.</t>
  </si>
  <si>
    <t>U cijenu svake stavke uključeno je sve što je potrebno za izvođenje radova iz opisa stavke do potpune funkcionalnosti:</t>
  </si>
  <si>
    <t xml:space="preserve">   -sav rad i materijal, sav pomoćni rad i materijal, osiguranje i zaštite, pomoćne konstrukcije, svi transporti i postava, sve montaže i demontaže, uzimanje uzoraka i izmjera na licu mjesta, izrada uzoraka, ovjera i ishođenje suglasnosti konzervatorskog nadzora, sav pričvrsni i pomoćni materijal, sve potrebne predradnje, obrade ploha i pripreme podloge, potreban broj premaza, svi potrebni radovi čišćenja (sva redovita dnevna čišćenja, kao i čišćenja po završetku radova), zaštite okolnih površina, različita ispitivanja, probe i atesti.</t>
  </si>
  <si>
    <t>INVESTITOR:</t>
  </si>
  <si>
    <t>GRAĐEVINA:</t>
  </si>
  <si>
    <t>LOKACIJA:</t>
  </si>
  <si>
    <t>Željka Fotak-Jelić, dipl.ing.arh.</t>
  </si>
  <si>
    <t>Ovlašteni projektant:</t>
  </si>
  <si>
    <t>Željka Fotak-Jelić, dia</t>
  </si>
  <si>
    <t>Željka Fotak-Jelić, dia.</t>
  </si>
  <si>
    <t>a)</t>
  </si>
  <si>
    <t>b)</t>
  </si>
  <si>
    <t>DRŽAVNI HIDROMETEOROLOŠKI ZAVOD, Ravnice 48,  Zagreb</t>
  </si>
  <si>
    <t>DRŽAVNI HIDROMETEOROLOŠKI ZAVOD</t>
  </si>
  <si>
    <t>Ravnice 48, Zagreb</t>
  </si>
  <si>
    <t>Državni hidrometeorološki zavod, Ravnice 48,  Zagreb</t>
  </si>
  <si>
    <t>Državni hidrometeorološki zavod, Ravnice 48, Zagreb</t>
  </si>
  <si>
    <t>GRAĐEVINSKO-OBRTNIČKI RADOVI</t>
  </si>
  <si>
    <t>SVEUKUPNO:</t>
  </si>
  <si>
    <t>stavka</t>
  </si>
  <si>
    <t>red.br.</t>
  </si>
  <si>
    <t>II.</t>
  </si>
  <si>
    <t>I.</t>
  </si>
  <si>
    <t>III.</t>
  </si>
  <si>
    <t>c)</t>
  </si>
  <si>
    <t>Sve u dogovoru sa investitorom.</t>
  </si>
  <si>
    <t>d)</t>
  </si>
  <si>
    <t xml:space="preserve">Demontaže i rušenja </t>
  </si>
  <si>
    <t>Zagreb, ožujak 2022.</t>
  </si>
  <si>
    <t>ožujak 2022.</t>
  </si>
  <si>
    <t>NAPOMENA:</t>
  </si>
  <si>
    <t>e)</t>
  </si>
  <si>
    <t xml:space="preserve">NAPOMENA: </t>
  </si>
  <si>
    <t xml:space="preserve">UKUPNO </t>
  </si>
  <si>
    <t>MALA TERASA</t>
  </si>
  <si>
    <t>VELIKA TERASA</t>
  </si>
  <si>
    <t>GLAVNA METEOROLOŠKA POSTAJA KARLOVAC</t>
  </si>
  <si>
    <t xml:space="preserve">   -održavanje postojeće građevine - sanacija krovnih terasa</t>
  </si>
  <si>
    <t>Put Davorina Trstenjaka 3, Karlovac</t>
  </si>
  <si>
    <t>k.č. 951/71   k.o. Karlovac II</t>
  </si>
  <si>
    <t>TROŠKOVNIK                                                                                         GRAĐEVINSKO-OBRTNIČKIH RADOVA</t>
  </si>
  <si>
    <t>GLAVNA METEOROLOŠKA POSTAJA KARLOVAC-                         - održavanje postojeće građevine -sanacija krovnih terasa                                               Put Davorina Trstenjaka 3, Karlovac</t>
  </si>
  <si>
    <t>V.</t>
  </si>
  <si>
    <t>SOBOSLIKARSKI RADOVI</t>
  </si>
  <si>
    <t>IV.</t>
  </si>
  <si>
    <t>UKUPNO V. SOBOSLIKARSKI RADOVI</t>
  </si>
  <si>
    <t>1.   U SVAKU STAVKU UKLJUČITI PREMOŠENJE MATERIJALA I ALATA SA NIVOA TERENA ODNOSNO PRIZEMLJA U POTKROVLJE (JEDNA ETAŽA).</t>
  </si>
  <si>
    <t>U cijenu uračunati spuštanje na nivo terena, utovar i odvoz otpada uz plaćanje svih pristojbi za zbrinjavanje.</t>
  </si>
  <si>
    <t>Armirano betonsku ploču očistiti od svih zaostalih komada betona i sličnog.</t>
  </si>
  <si>
    <t xml:space="preserve">   -pijesak visine cca  4 cm</t>
  </si>
  <si>
    <t xml:space="preserve">   -geotekstil</t>
  </si>
  <si>
    <t xml:space="preserve">   -toplinska izolacija XPS ploče cca 5 cm</t>
  </si>
  <si>
    <t xml:space="preserve">   -bitumenska hidroizolacija</t>
  </si>
  <si>
    <t>Skidanje ručno i ručnim alatima svih slojeva na podu male terase do postojeće konstrukcije koja je armirano betonska ploča.</t>
  </si>
  <si>
    <t>Skidanje limenih opšava od pocinčanog lima.</t>
  </si>
  <si>
    <t>2.   U SVAKU STAVKU TREBA UKLJUČITI UTOVAR, ODVOZ I ZBRINJAVANJE SVEGA OTPADNOG MATERIJALA.</t>
  </si>
  <si>
    <t>Obračun po mt skinutog opšava.</t>
  </si>
  <si>
    <t xml:space="preserve">   -limeni opšav praga</t>
  </si>
  <si>
    <t>demontaže i rušenja</t>
  </si>
  <si>
    <t>Podlogu očistiti od svih ostataka žbuke.</t>
  </si>
  <si>
    <t>Obračun po m2 skinute žbuke</t>
  </si>
  <si>
    <t>Fleksericom odvojiti urednom reškom dio žbuke koji se skida od dijela koji ostaje.</t>
  </si>
  <si>
    <t>4.</t>
  </si>
  <si>
    <t>pripremni radovi prije novih slojeva poda male terase</t>
  </si>
  <si>
    <t>Žbukanje cementnim mortom podnožja zidane ograde u svrhu izravnanja prije postave vertikalne hidroizolacije.</t>
  </si>
  <si>
    <t>5.</t>
  </si>
  <si>
    <t>6.</t>
  </si>
  <si>
    <t>7.</t>
  </si>
  <si>
    <t>prag</t>
  </si>
  <si>
    <t>odvodnja vode</t>
  </si>
  <si>
    <t>11.</t>
  </si>
  <si>
    <t>f)</t>
  </si>
  <si>
    <t xml:space="preserve">Dobava dostava i postava visokootporne parne brane (bitumenska traka sa uloškom al folije). </t>
  </si>
  <si>
    <t>Postavlja se na sloj betona za pad.</t>
  </si>
  <si>
    <t>U količini nisu uključeni preklopi.</t>
  </si>
  <si>
    <t>Dobava svega materijala i izvedba sloja laganog betona za pad C16/20.</t>
  </si>
  <si>
    <t>Obračun holkera po mt.</t>
  </si>
  <si>
    <t xml:space="preserve">   -holker</t>
  </si>
  <si>
    <t xml:space="preserve">   -lagani beton za pad debljine 5 cm</t>
  </si>
  <si>
    <t>Obračun po m2 izvedene parne brane.</t>
  </si>
  <si>
    <t xml:space="preserve">   -impregnacijski premaz</t>
  </si>
  <si>
    <t>Obračun po m2 izvedene toplinske izolacije.</t>
  </si>
  <si>
    <t xml:space="preserve">   -XPS ploče 5 cm</t>
  </si>
  <si>
    <t>impregnacija</t>
  </si>
  <si>
    <t>Kompletan materijal i izvedba impregnacijskog premaza 1x na postojeću ab konstrukciju.</t>
  </si>
  <si>
    <t>Obračun po m2 površine na koju se nanosi.</t>
  </si>
  <si>
    <t xml:space="preserve">lagani beton za pad </t>
  </si>
  <si>
    <t>Obračun po m2 izvedenog betona za pad prosječne d=5 cm.</t>
  </si>
  <si>
    <t>holker 5/5 cm</t>
  </si>
  <si>
    <t>Izvedba holkera od cementnog morta 5/5 cm na spoju horizontalne i vertikalne plohe.</t>
  </si>
  <si>
    <t>Izvedba novih slojeva poda na prohodnoj maloj terasi na postojeću betonsku ploču u slijedećem sastavu i fazama rada:</t>
  </si>
  <si>
    <t>parna brana</t>
  </si>
  <si>
    <t>Sve po pravilima struke i uputama proizvođača.</t>
  </si>
  <si>
    <t>toplinska izolacija</t>
  </si>
  <si>
    <t>geotekstil</t>
  </si>
  <si>
    <t>Preklopi nisu uračunati.</t>
  </si>
  <si>
    <t>Iznad toplinske izolacije kao razdjelni sloj polaže se geotekstil 300 g/m2.</t>
  </si>
  <si>
    <t>Hidroizolacijska traka je UV stabilna, višeslojna na bazi mekog  PVC-a armirana sa staklenom mrežicom (poliester) tip SIKAPLAN 15G debljine 1,5 ili jednakovrijedne _______________________________________.</t>
  </si>
  <si>
    <t>Kriteriji za jednakovrijednost:</t>
  </si>
  <si>
    <t xml:space="preserve"> - d=1,5 mm</t>
  </si>
  <si>
    <t xml:space="preserve"> - vodootporna</t>
  </si>
  <si>
    <t xml:space="preserve"> - paropropusna</t>
  </si>
  <si>
    <t xml:space="preserve"> - otporna na UV zračenje i ostale atmosferilije (tuču, starenje, mehaničke utjecaje itd)</t>
  </si>
  <si>
    <t xml:space="preserve"> - visoka čvrstoča na istezanje</t>
  </si>
  <si>
    <t xml:space="preserve">   holker 3x3 cm od tvrde kamene vune </t>
  </si>
  <si>
    <t>kulir ploče 40/40 cm  debljine 4 cm na podmetačima</t>
  </si>
  <si>
    <t>Kriteriji za ocjenu jednakovrijednosti:</t>
  </si>
  <si>
    <t xml:space="preserve"> - debljina pocinčanog lima 0,8 mm </t>
  </si>
  <si>
    <t xml:space="preserve"> - debljina PVC membrane 0,6 mm</t>
  </si>
  <si>
    <t xml:space="preserve"> - UV stabilan</t>
  </si>
  <si>
    <t xml:space="preserve"> - PVC hidroizolacijska membrana se vari vrućim zrakom</t>
  </si>
  <si>
    <t>g)</t>
  </si>
  <si>
    <t>Fino mehaničko čišćenje zida od ostataka morta i čišćenje spojnica opeke do dubine 1-2 cm.</t>
  </si>
  <si>
    <t>Otpadni materijal spustiti na teren, utovariti u kamion i odvesti na deponiju, uključiti plaćanje svih pristojbi.</t>
  </si>
  <si>
    <t>Demontaža postojećeg slivnika.</t>
  </si>
  <si>
    <t>Obračun po komadu ugrađenih slivnika.</t>
  </si>
  <si>
    <t>kom</t>
  </si>
  <si>
    <t>Ispitivanje vršiti uz prisutnost nadzornog inženjera i zapisnički utvrditi.</t>
  </si>
  <si>
    <t xml:space="preserve">Obračun po kompletu ispitivanja. </t>
  </si>
  <si>
    <t xml:space="preserve">   -kulir ploče 40/40 cm  debljine 4 cm položene u pijesak</t>
  </si>
  <si>
    <t>Sve po pravilima struke do pune gotovosti.</t>
  </si>
  <si>
    <t>SOKL</t>
  </si>
  <si>
    <t xml:space="preserve">   kaširani lim r.š. 12 cm</t>
  </si>
  <si>
    <t xml:space="preserve">Dobava, dostava i montaža UV stabilne hidroizolacijske trake d= 1,5 mm r.š. 60 cm  i geotekstila (300 g/m2) r.š. 60 cm. </t>
  </si>
  <si>
    <t>Budući hidroizolacijska traka ostaje izložena atmosferilijama treba biti UV stabilna.</t>
  </si>
  <si>
    <t>Obračun po mt.</t>
  </si>
  <si>
    <t>hidroizolacijska membrana-horizontalna</t>
  </si>
  <si>
    <t>Obračun po m2 položene hidroizolacije. Preklopi se ne uračunavaju.</t>
  </si>
  <si>
    <t>HIDROIZOLATERSKI RADOVI</t>
  </si>
  <si>
    <t>Svi materijali koji su predviđeni za izvođenje sanacijskih radova moraju biti ispitani kod ovlaštenih institucija za ispitivanje materijala kako bi se dokazalo da posjeduju svojstva zahtijevana važećim normama, propisima odnosno projektom.</t>
  </si>
  <si>
    <t>Nad izvođenjem sanacijskih radova mora se osigurati stalni specijalistički nadzor. Provođenje sanacijskih radova može se povjeriti samo izvoditelju koji posjeduje radno iskustvo i atest od proizvođača hidroizolacijskih materijala za navedene materijale.</t>
  </si>
  <si>
    <t>Prije početka izvođenja radova i izvoditelj i nadzorni inženjer moraju s projektantom razjasniti sve detalje izvedbe u vezi s uvjetima i zahtjevima iz ovog projekta.</t>
  </si>
  <si>
    <t>Tijekom izvođenja radova izvoditelj će voditi dnevnik s detaljnim opisima i skicama izvedenih radova koje ovjerava nadzorni inženjer.</t>
  </si>
  <si>
    <t>Pri izvedbi nije dozvoljena upotreba PVCa niti bilo kakovih hidroizolacijskih proizvoda na bazi PVCa, kloriranih, drugih toksičnih materijala ili onih štetnih za okoliš. Umijesto njih obavezno je koristiti i ugrađivati proizvode ekološki prihvatljivih i zdravstveno povoljnih svojstava (kao npr. TPO).</t>
  </si>
  <si>
    <t>TEHNIČKI UVJETI ZA TERMOIZOLACIJE</t>
  </si>
  <si>
    <t>Sav materijal za termoizolacije mora biti prvorazredne kvalitete, te u skladu sa važećim propisima:</t>
  </si>
  <si>
    <t>-</t>
  </si>
  <si>
    <t>HRN EN 13163 Ekspandirani polistiren (EPS)</t>
  </si>
  <si>
    <t>Ekstrudirana polistirenska pjena (XPS) prema HRN EN 13164</t>
  </si>
  <si>
    <t>Mineralna vuna (MW) prema HRN EN 13162</t>
  </si>
  <si>
    <t>DIN 18165 Toplinsko izolacijski materijali</t>
  </si>
  <si>
    <t>Potrebno je provjeravati da li se upotrebljavaju materijali predviđeni projektom, elaboratom uštede energije i toplinske zaštite te dostaviti ateste proizvođača, kako za izolacioni materijal, tako i za sidra kojima se učvršćuju na konstrukciju.</t>
  </si>
  <si>
    <t>Za toplinsku izolaciju ravnih krovova ekstrudiranim polistirenom izvođač je obavezan dostaviti certirikat o zahtijevanoj tlačnoj čvrstoći materijala, a polaganje u svemu izvesti prema uputama proizvođača i raspisima u stavakama troškovnika.</t>
  </si>
  <si>
    <t>Uz navedene normizirane materijale a pod uvjetom da je njihova primjena optimalna, upotrebljavaju se i druge vrste  termoizolacijskog materijala, ukoliko za njih postoje domaći atesti izdani od kompetentne znanstveno-stručne institucije. Kod njihove primjene postupati po uputstvima proizvođača i institucija koje su vršile ispitivanje. Toplinsko-izolacijske slojeve ugraditi prema uputstvima proizvođača, elaboratu fizikalne zaštite, opisu u troškovniku i nacrtima. Izvedba treba da je takva da potencijalni toplinski mostovi budu eliminirani u svim detaljima.</t>
  </si>
  <si>
    <t xml:space="preserve">GLAVNA METEOROLOŠKA POSTAJA KARLOVAC-održavanje postojeće građevine-sanacija krovnih terasa                                                                                                           Put Davorina Trstenjaka 3, Karlovac  </t>
  </si>
  <si>
    <t>U cijenu uračunati sve potrebne pripremne radnje (djelomično skidanje stare boje, djelomično gletanje i slično) kao i svu potrebnu zaštitu podova, prozora, vratiju i namještaja.</t>
  </si>
  <si>
    <t>U cijenu uračunati završno grubo čišćenje prostora.</t>
  </si>
  <si>
    <t>1. U SOBOSLIKARSKE RADOVE U CIJENU SVAKE STAVKE URAČUNATI SVE POTREBEN PRIPREMNE RADNJE, PRIRUČNU SKELU, ZAŠTITU PODA, PROZORA, VRATIJU I NAMJEŠTAJA KAO I ZAVRŠNO GRUBO ČIŠĆENJE.</t>
  </si>
  <si>
    <r>
      <t xml:space="preserve">Bojanje poludisperzivnom bijelom bojom 1-2 puta postojećih obojanih zidova arhiva u </t>
    </r>
    <r>
      <rPr>
        <b/>
        <u/>
        <sz val="12"/>
        <rFont val="Arial"/>
        <family val="2"/>
        <charset val="238"/>
      </rPr>
      <t>potkrovlju</t>
    </r>
    <r>
      <rPr>
        <sz val="12"/>
        <rFont val="Arial"/>
        <family val="2"/>
        <charset val="238"/>
      </rPr>
      <t>.</t>
    </r>
  </si>
  <si>
    <r>
      <t>Bojanje poludisperzivnom bijelom bojom 1 puta postojećih obojanih zidova i stropova</t>
    </r>
    <r>
      <rPr>
        <b/>
        <sz val="12"/>
        <rFont val="Arial"/>
        <family val="2"/>
        <charset val="238"/>
      </rPr>
      <t xml:space="preserve"> </t>
    </r>
    <r>
      <rPr>
        <b/>
        <u/>
        <sz val="12"/>
        <rFont val="Arial"/>
        <family val="2"/>
        <charset val="238"/>
      </rPr>
      <t>u prizemlju</t>
    </r>
    <r>
      <rPr>
        <sz val="12"/>
        <rFont val="Arial"/>
        <family val="2"/>
        <charset val="238"/>
      </rPr>
      <t>.</t>
    </r>
  </si>
  <si>
    <t xml:space="preserve">   strop 1x</t>
  </si>
  <si>
    <t xml:space="preserve">   zid 1x</t>
  </si>
  <si>
    <t>Obračun po m2 bez odbijanja prozora i vratiju uz predočenje dokaznice mjera.</t>
  </si>
  <si>
    <r>
      <t>Bojanje poludisperzivnom bijelom bojom 1-2 puta postojećih obojanih zidova i stropova</t>
    </r>
    <r>
      <rPr>
        <b/>
        <u/>
        <sz val="12"/>
        <rFont val="Arial"/>
        <family val="2"/>
        <charset val="238"/>
      </rPr>
      <t xml:space="preserve"> stubišta i podgleda stubišinih krakova</t>
    </r>
    <r>
      <rPr>
        <sz val="12"/>
        <rFont val="Arial"/>
        <family val="2"/>
        <charset val="238"/>
      </rPr>
      <t>.</t>
    </r>
  </si>
  <si>
    <r>
      <t xml:space="preserve">Bojanje </t>
    </r>
    <r>
      <rPr>
        <u/>
        <sz val="12"/>
        <rFont val="Arial"/>
        <family val="2"/>
        <charset val="238"/>
      </rPr>
      <t>uljanom</t>
    </r>
    <r>
      <rPr>
        <sz val="12"/>
        <rFont val="Arial"/>
        <family val="2"/>
        <charset val="238"/>
      </rPr>
      <t xml:space="preserve"> bijelom bojom zidova</t>
    </r>
    <r>
      <rPr>
        <b/>
        <u/>
        <sz val="12"/>
        <rFont val="Arial"/>
        <family val="2"/>
        <charset val="238"/>
      </rPr>
      <t xml:space="preserve"> hodnika u prizemlju </t>
    </r>
    <r>
      <rPr>
        <sz val="12"/>
        <rFont val="Arial"/>
        <family val="2"/>
        <charset val="238"/>
      </rPr>
      <t>do visine 140 cm.</t>
    </r>
  </si>
  <si>
    <t xml:space="preserve">   zid hodnik prizemlje v=140 cm</t>
  </si>
  <si>
    <t>BOJANJE POSTOJEĆIH ZIDOVA I STROPOVA</t>
  </si>
  <si>
    <t>U cijenu uračunati nanošenje impregnacijskog premaza na postojeće podloge.</t>
  </si>
  <si>
    <t xml:space="preserve">NAPOMENA: Ako  se pokaže potreba za bojenjem nekih zidova i stropova 2x , procijenjena površina za bojanje 2. sloja poludisperzivne boje je iskazana zasebno u ovoj stvaci. </t>
  </si>
  <si>
    <t xml:space="preserve">   2. sloj poludisperzivne  boje</t>
  </si>
  <si>
    <t>Sve po pravilima struke do pune gotovosti uz sve potrebne pripremne ardnje i prethodne premaze za impregnaciju.</t>
  </si>
  <si>
    <t>U cijenu uračunati struganje boje, skidanje trusnih dijelova i pogletati uz sve ostale pripremne radnje prije bojanja .</t>
  </si>
  <si>
    <t xml:space="preserve">   strop 2. puta</t>
  </si>
  <si>
    <t xml:space="preserve">   strop 1. puta</t>
  </si>
  <si>
    <t xml:space="preserve">   zid 1. puta</t>
  </si>
  <si>
    <t xml:space="preserve">   zid 2. puta</t>
  </si>
  <si>
    <t>Odnosi se na prostor arhive u koji se dolazi iz stubišta i izlazi na malu terasu (visi se curenje na stropu) i na zid i dimnjak u arhivu ispod kosog krova gdje se vide tragovi procurijevanja.</t>
  </si>
  <si>
    <t>Sve do pune gotovosti.</t>
  </si>
  <si>
    <t>DIMNJAK VAN KROVA</t>
  </si>
  <si>
    <t>KROV (DIO)</t>
  </si>
  <si>
    <t>UKUPNO III. DIMNJAK VAN KROVA</t>
  </si>
  <si>
    <t>Demontirane elemente pospremiti na zaštićeno mjesto do ponovne montaže.</t>
  </si>
  <si>
    <t>Odnosi se na demontažu rasvjetnog tijela, 3 razvodne nadžbukne kutije i krutu cijev kroz koju je doveden jedan od kablova (sapa cijev).</t>
  </si>
  <si>
    <t>Obračun po komadu demontiranih elemenata sa pripadajućim kablovima.</t>
  </si>
  <si>
    <t>Pažljiva demontaža i ponovna montaža svih elemenata na vanjskom plaštu dimnjaka van krova. Vidi fotografiju postojećeg stanja priloženu u ovom projektu.</t>
  </si>
  <si>
    <t>Obavezno sve demontaže i montaže izvoditi u dogovoru sa investitorom.</t>
  </si>
  <si>
    <t xml:space="preserve">   demontaže</t>
  </si>
  <si>
    <t xml:space="preserve">   montaže</t>
  </si>
  <si>
    <t>Za okap koristiti tipski okapni profil sa mrežicom koja se ljepilom zagleta na postojeću betonsku kapu.</t>
  </si>
  <si>
    <t>Nakon sušenja na novi sloj ljepila nanjeti impregnacijski premaz.</t>
  </si>
  <si>
    <t>Izvedba okapa po rubu postojeće betonske kape dimnjaka.</t>
  </si>
  <si>
    <t xml:space="preserve">  okapni profil</t>
  </si>
  <si>
    <t>Obračun po mt izvedenog okapa i kompletu gletanja betonske kape tlocrtne veličine 55x80 .</t>
  </si>
  <si>
    <t>U cijenu uračunati pregletavanje ljepilom i mrežicom cijele betonske kape sa gornje strane i bočno.</t>
  </si>
  <si>
    <t xml:space="preserve">  gletanje 2x+impregnacija</t>
  </si>
  <si>
    <t>Ovi radovi se izvode iznad limenog opšava po dimnjaku.</t>
  </si>
  <si>
    <t>Obračun svakog sloja po m2.</t>
  </si>
  <si>
    <t xml:space="preserve">   XPS ploče 2 cm</t>
  </si>
  <si>
    <t>Ljepljenje ekstrudiranog polistirena XPS 2 cm na plašt dimnjaka van krova, nanošenje ljepila i mrežice, impregniranje i bojanje 2x fasadnom bojom.</t>
  </si>
  <si>
    <t xml:space="preserve">   ljepilo 2x+mrežica</t>
  </si>
  <si>
    <t xml:space="preserve">   impregnacija</t>
  </si>
  <si>
    <t xml:space="preserve">   fasadna boja 2x</t>
  </si>
  <si>
    <t>Obračun po m2 krova.</t>
  </si>
  <si>
    <t>DEMONTAŽE</t>
  </si>
  <si>
    <t>Demontaža limenog opšava oko dimnjaka i uz viši zidani zid.</t>
  </si>
  <si>
    <t>Otpadni materijal odvesti na gradsku deponiju uz plaćanje svih pristojbi za zbrinjavanje.</t>
  </si>
  <si>
    <t>Obračun po mt pocinčanog lima odnosne razvijene širine.</t>
  </si>
  <si>
    <t xml:space="preserve">   crijep i letve</t>
  </si>
  <si>
    <t xml:space="preserve">   poc. lim r.š. do 50 cm</t>
  </si>
  <si>
    <t xml:space="preserve">Skidanje crijepa, letava i paropropusne i vodoodbojne folije na dijelu krova oko dimnjaka i ispod dimnjaka. </t>
  </si>
  <si>
    <t>Crijep i letve spustiti na nivo terena i predati investitoru na čuvanje. Foliju zbrinuti kao otpad.</t>
  </si>
  <si>
    <t>NAPOMENA: NAKON DEMONTAŽE IZ STAVKE 1. PRETPOSTAVLJA SE DA JE NA ROGOVE UČVRŠĆENA DAŠČANA OPLATA.</t>
  </si>
  <si>
    <t>IZOLATERSKI I LIMARSKI RADOVI</t>
  </si>
  <si>
    <t xml:space="preserve">Pregled postojeće daščane oplate. </t>
  </si>
  <si>
    <t>Ako se utvrdi da je zbog curenja krova istrunula potrebno ju je zamijeniti.</t>
  </si>
  <si>
    <t>Skidanje postojeće daščane oplate i dobava dostava i postava nove daščane oplate daska 2,2 cm.</t>
  </si>
  <si>
    <t xml:space="preserve">   daščana oplata-nova</t>
  </si>
  <si>
    <t xml:space="preserve">   daščana oplata-skidanje</t>
  </si>
  <si>
    <t xml:space="preserve">   geotekstil</t>
  </si>
  <si>
    <t>Dobava dostava i postava geotekstila 300 g/m2 i bitumenske hidroizolacijske trake na kosu daščanu oplatu i vertikalno po zidu i dimnjaku.</t>
  </si>
  <si>
    <t xml:space="preserve">   bitumenska traka</t>
  </si>
  <si>
    <t xml:space="preserve">Bitumenska  traka V3. </t>
  </si>
  <si>
    <t>Obračun po m2. preklopi nisu uračunati.</t>
  </si>
  <si>
    <t>Dobava dostava i postava geotekstila 300 g/m2 i ravnog pocinčanog lima 0,55 mm za pokrivanje dijela krova oko i ispod dimnjaka.</t>
  </si>
  <si>
    <t>Geotekstil se postavlja kao razdjelni sloj između bitumenske trake i lima.</t>
  </si>
  <si>
    <t xml:space="preserve">   lim</t>
  </si>
  <si>
    <t>Izrada dobava dostava i postava limenih opšava oko dimnjaka i uz viši zidani zid od pocinčanog lima 0,55 mm r.š. do 50 cm.</t>
  </si>
  <si>
    <t>Obračun limenih opšava po mt uz sva potrebna kitanja trajnoelastičnim kitom.</t>
  </si>
  <si>
    <t xml:space="preserve">   limeni opšavi r.š. 15 cm</t>
  </si>
  <si>
    <t xml:space="preserve">   limeni opšavi r.š. 15 cm- 50 cm</t>
  </si>
  <si>
    <t>CRIJEP</t>
  </si>
  <si>
    <t>Ponovna postava dijela skinutog crijepa na spoju sa pokrovom od lima.</t>
  </si>
  <si>
    <t>Obračun po mt spoja sa limom.</t>
  </si>
  <si>
    <t>Sve do pune funkcionalnosti.</t>
  </si>
  <si>
    <t xml:space="preserve">   </t>
  </si>
  <si>
    <t>UKUPNO IV. KROV (DIO)</t>
  </si>
  <si>
    <t>UKUPNO I. VELIKA TERASA</t>
  </si>
  <si>
    <t>UKUPNO II. MALA TERASA</t>
  </si>
  <si>
    <t>Točan sastav i debljina postojećih slojeva će se utvrditi na licu mjesta.</t>
  </si>
  <si>
    <t>Eventualno kulir ploče spustiti na teren i u dogovoru sa investitorom pospremiti na zaštićeno mjesto.</t>
  </si>
  <si>
    <t xml:space="preserve">   -beton za pad debljine prosjećno 5 cm </t>
  </si>
  <si>
    <t xml:space="preserve">   -limeni opšav r.š. do 20 cm</t>
  </si>
  <si>
    <t xml:space="preserve">   -limeni opšav  r.š. do 40 cm</t>
  </si>
  <si>
    <t>U cijenu uračunati demontažu i izštemavanje željeznog slivnika iz betonske ploče.</t>
  </si>
  <si>
    <t>Obračun po kompletu slivnika za odvodnju oborinske vode.</t>
  </si>
  <si>
    <t>Stavka se izvodi ako se utvrdi potreba za izravnanjem.</t>
  </si>
  <si>
    <t>Skidanje postojeće žbuke debljine cca 2,5 cm sa unutarnje strane zidane ograde u visini cca 60 cm od armirano betonske ploče.</t>
  </si>
  <si>
    <t>Obračun po m2.</t>
  </si>
  <si>
    <t>Pretpostavlja se da je počeo hrđati (hrđa je dijelom vidljiva i prije skidanja slojeva poda male terase).</t>
  </si>
  <si>
    <t>bravarski radovi - donji dio tetiva pocinčanog čeličnog stubišta</t>
  </si>
  <si>
    <t>Nakon skidanja slojeva poda male terase treba izvršiti pregled detalja sidrenja dviju tetiva čeličnog pocinčanog stubišta.</t>
  </si>
  <si>
    <t>Potrebno je očistiti hrđu, zamijeniti trule bravarske dijelove, eventualno dodatno učvrstiti konstrukciju tetiva, premazati antikorozivnim sredstvom i zaštititi hidroizolacijskim premazom.</t>
  </si>
  <si>
    <t>Obračun potrebnih radova prema satu rada bravara i satu rada građevinara.</t>
  </si>
  <si>
    <t xml:space="preserve">   bravar</t>
  </si>
  <si>
    <t>sat</t>
  </si>
  <si>
    <t xml:space="preserve">   građevinar</t>
  </si>
  <si>
    <t>Debljina betona za pad je od 2 cm do 6 cm (cca 1%). Mogućnost izvedba pada od 1% provjeriti na licu mjesta.</t>
  </si>
  <si>
    <t>Obračun po m2 izvedenog betona za pad prosječne d=4 cm.</t>
  </si>
  <si>
    <t xml:space="preserve">   -lagani beton za pad debljine 4 cm</t>
  </si>
  <si>
    <t>Podiže se vertikalno preko izvedenog holkera od cementnog morta na zid do visine 10  cm.</t>
  </si>
  <si>
    <t xml:space="preserve">   -horizontalno i vertikalno</t>
  </si>
  <si>
    <t>Dobava dostava i postava na sloj parne brane tvrdih ploča toplinske izolacije XPS sa falcom tip kao "STYRODUR" debljine 5 cm.</t>
  </si>
  <si>
    <t>Toplinska izolacija debljine 5 cm se postavlja ako se na licu mjesta pokaže da ima dovoljno visine. Ako nema toliko visine postavlja se sloj toplinske izolacije od 3 cm.</t>
  </si>
  <si>
    <t>Sve po pravilima struke i po uputama proizvođača do pune gotovosti.</t>
  </si>
  <si>
    <t xml:space="preserve">  kulir ploče na podmetačima</t>
  </si>
  <si>
    <t>Dobava doprema i postava na prohodnu krovnu terasu kulir ploča veličine 40/40/4 cm.</t>
  </si>
  <si>
    <t>Kulir ploče se postavljaju na podmetače.</t>
  </si>
  <si>
    <t xml:space="preserve">Obračun po m2 podloge na koju se polažu uključivo i sva potrebna rezanja. </t>
  </si>
  <si>
    <t>8.</t>
  </si>
  <si>
    <t>U podnožju zidanih ograda  izvodi se sokl od UV stabilne PVC hidroizolacijske trake v=25-30 cm.</t>
  </si>
  <si>
    <t>Hidroizolacijska traka se vari vrućim zrakom na hidroizolacijsku membranu prohodne terase (PVC membrana) i kaširani lim.</t>
  </si>
  <si>
    <t>Postavu trebaju vršiti obućeni certificirani izvođači.</t>
  </si>
  <si>
    <t xml:space="preserve">   hidroizolacijska traka r.š. 50 cm</t>
  </si>
  <si>
    <t xml:space="preserve">   geotekstil r.š. 50 cm</t>
  </si>
  <si>
    <t>9.</t>
  </si>
  <si>
    <t>Nabava montaža i ugradnja PP slivnika za prohodan ravan krov završno opločen kulir pločama na podmetačima.</t>
  </si>
  <si>
    <t>10.</t>
  </si>
  <si>
    <t>Daska dimenzija 16x90 cmm. Mjere kontrolirati na licu mjesta.</t>
  </si>
  <si>
    <t>Dobava dostava i ugradnja praga od kamene daske debljine 3 cm.</t>
  </si>
  <si>
    <t>Obračun po mt ugrađenog praga.</t>
  </si>
  <si>
    <t>Ispitivanje novoizvedene hidroizolacije krovne terase i odvodne oborinske odvodnje na vodoinepropusnost i funkcionalnost prema važećim propisima i pravilima struke.</t>
  </si>
  <si>
    <t>12.</t>
  </si>
  <si>
    <r>
      <t xml:space="preserve">PP slivnik sa ljevanoželjeznom rešetkom, sa univerzalnom prirubnicom za spoj sa hidroizolacijom, sa prirubnicom za priključak parne brane, toplinskom izolacijom tip ZS HL-vertikalni odvod </t>
    </r>
    <r>
      <rPr>
        <sz val="12"/>
        <rFont val="Calibri"/>
        <family val="2"/>
        <charset val="238"/>
      </rPr>
      <t xml:space="preserve">Ø </t>
    </r>
    <r>
      <rPr>
        <sz val="12"/>
        <rFont val="Arial"/>
        <family val="2"/>
        <charset val="238"/>
      </rPr>
      <t>80 sa nastavcima za slojeve krove terase.</t>
    </r>
  </si>
  <si>
    <r>
      <t xml:space="preserve">Nabava montaža i ugradnja inox cijevi </t>
    </r>
    <r>
      <rPr>
        <sz val="12"/>
        <rFont val="Calibri"/>
        <family val="2"/>
        <charset val="238"/>
      </rPr>
      <t>Ø</t>
    </r>
    <r>
      <rPr>
        <sz val="12"/>
        <rFont val="Arial"/>
        <family val="2"/>
        <charset val="238"/>
      </rPr>
      <t xml:space="preserve"> 80 mm od PP slivnika (slobodan izljev oborina).</t>
    </r>
  </si>
  <si>
    <r>
      <t xml:space="preserve">Cijev ima jedno koljeno cca 90 </t>
    </r>
    <r>
      <rPr>
        <sz val="12"/>
        <rFont val="Calibri"/>
        <family val="2"/>
        <charset val="238"/>
      </rPr>
      <t>o.</t>
    </r>
  </si>
  <si>
    <t>podgled male terase</t>
  </si>
  <si>
    <t>Obračun po m2 skinute žbuke.</t>
  </si>
  <si>
    <t>Skidanje postojeće žbuke debljine cca 2,5 cm sa podgleda poda male terase do armirano betonske ploče oko odvoda oborinske vode.</t>
  </si>
  <si>
    <t>Žbukanje grubom i finom žbukom podgleda terase oko odvoda oborinske vode uz sve potrebne pripremne radnje.</t>
  </si>
  <si>
    <t>Obračun po m2 žbuke.</t>
  </si>
  <si>
    <t>2. U CIJENU SVAKE STAVKE UKLJUČITI ČIŠĆENJE I ODVOZ OTPADA.</t>
  </si>
  <si>
    <t>1. RADOVI NA DIJELU KROVA ISPOD DIMNJAKA SE IZVODE ZBOG CURENJA UZ DIMNJAK I UZ VIŠI ZIDANI ZID .</t>
  </si>
  <si>
    <t>2. U CIJENU SVAKE STAVKE UKLJUČITI ZBRINJAVANJE NASTALOG OTPADA.</t>
  </si>
  <si>
    <t>1.RADOVI NA DIMNJAKU SE IZVODE ZBOG CURENJA UZ DIMNJAK .</t>
  </si>
  <si>
    <t>2. U CIJENU SVAKE STAVKE UKLJUČITI ZBRINJAAVNJE NASLALOG OTPADA.</t>
  </si>
  <si>
    <t>1. SVI SLOJEVI PROHODNE KROVNE TERASE TREBAJU BITI MEĐUSOBNO KOMPATIBILNI ODNOSNO ČINITI JEDAN SUSTAV.</t>
  </si>
  <si>
    <t>2. HIDROIZOLACIJSKU MEMBRANU TREBAJU POLAGATI CERTIFICIRANI IZVOĐAČI</t>
  </si>
  <si>
    <t>3. PRIJE POLAGANJA SVAKOG SLOJA PREGLEDATI PODLOGU NA KOJU SE DOTIČNI SLOJ IZVODI.</t>
  </si>
  <si>
    <t>4. U CIJENU SVAKE STAVKE URAČUNATI ZBRINJAVANJE NASTALOG OTPADA</t>
  </si>
  <si>
    <t>NOVI SLOJEVI PODA VELIKE TERASE-PROHODNA TERASA</t>
  </si>
  <si>
    <t>NOVI SLOJEVI PODA MALE TERASE-PROHODNA TERASA</t>
  </si>
  <si>
    <t>h)</t>
  </si>
  <si>
    <t>Obračun po broju mjesta spojeva na metalne mase.</t>
  </si>
  <si>
    <t xml:space="preserve">   odspajanje</t>
  </si>
  <si>
    <t xml:space="preserve">   spajanje</t>
  </si>
  <si>
    <t>Odspajanje i ponovno spajanje gromobranske trake i ispitivanje gromobrana.</t>
  </si>
  <si>
    <t xml:space="preserve">Ispitivanje gromobranske instalacije nakon ponovnog spajanja i izdavanje dokumentacije o ispitivanju. </t>
  </si>
  <si>
    <t>Skidanje ručno i ručnim alatima svih slojeva na podu velike terase do postojeće konstrukcije koja je armirano betonska ploča.</t>
  </si>
  <si>
    <t>Skidanje satelitske antene  i još dvije zemaljske antene i pripadajućeg stupa dužine cca 6,0 metara koji je učvršćen na stup ograde terase.</t>
  </si>
  <si>
    <t>Sve demontirane elemente predati investitoru.</t>
  </si>
  <si>
    <t>antene</t>
  </si>
  <si>
    <t>stup</t>
  </si>
  <si>
    <t xml:space="preserve">   -limeni opšav r.š. do 45 cm</t>
  </si>
  <si>
    <t xml:space="preserve">   -limeni opšav  r.š. do 50 cm</t>
  </si>
  <si>
    <t>Napomena: Limeni opšav oko dimnjaka je demontiran u zasebnoj stavci.</t>
  </si>
  <si>
    <t>Točnu količinu opšava koji se skida utvrditi na licu mjesta.</t>
  </si>
  <si>
    <t>Skidanje limenih opšava od pocinčanog lima sa svom podkonstrukcijom.</t>
  </si>
  <si>
    <t>U cijenu uračunati demontažu i izštemavanje željeznog slivnika iz betonskog nadozida.</t>
  </si>
  <si>
    <t>Nakon skidanja slojeva poda velike terase treba izvršiti pregled detalja pridržanja zadnje stube čeličnog pocinčanog stubišta.</t>
  </si>
  <si>
    <t>Detalj je potrebno je očistiti hrđu, zamijeniti trule bravarske dijelove, eventualno dodatno učvrstiti konstrukciju, premazati antikorozivnim sredstvom i zaštititi hidroizolacijskim premazom.</t>
  </si>
  <si>
    <t>bravarski radovi - završetak stube čeličnog stubišta, detalj sidrenja stupa heliografa</t>
  </si>
  <si>
    <t>Izvedba novih slojeva poda na prohodnoj velikoj terasi na postojeću betonsku ploču u slijedećem sastavu i fazama rada:</t>
  </si>
  <si>
    <t>Debljina betona za pad je od 2 cm do 8 cm (cca 1%). Mogućnost izvedba pada od 1% provjeriti na licu mjesta.</t>
  </si>
  <si>
    <t>Po nadozidu se  izvodi sokl od UV stabilne PVC hidroizolacijske trake v=25-30 cm.</t>
  </si>
  <si>
    <r>
      <t xml:space="preserve">Cijev ima dva koljeno cca 90 </t>
    </r>
    <r>
      <rPr>
        <sz val="12"/>
        <rFont val="Calibri"/>
        <family val="2"/>
        <charset val="238"/>
      </rPr>
      <t>o.</t>
    </r>
  </si>
  <si>
    <t>Obračun po mt r.d. postavljene cijevi.</t>
  </si>
  <si>
    <t>Žbukanje grubom i finom žbukom oko prodora inox cijevi za odvodnju oborinske vode uz sve potrebne pripremne radnje.</t>
  </si>
  <si>
    <t xml:space="preserve">Dobava dostava i postava sintetičke hidroizolacijske membrane na prohodnu terase koja ima završni sloj od kulir ploča na podmetačima. </t>
  </si>
  <si>
    <t>Kaširani lim za prihvat hidroizolacijske trake se sastoji od pocinčanog čeličnog lima debljine min 0,8 mm laminiranog sa slojem PVC membrane debljine 0,6 mm, ukupne debljine 1,4 mm,  r.š. 12 cm, proizvod tipa Sika PVC lim ili jednakovrijedan ______________________________________.</t>
  </si>
  <si>
    <t>Obračun kaširanog lima i poliuretanskog  brtvila po mt.</t>
  </si>
  <si>
    <t xml:space="preserve">   kaširani lim </t>
  </si>
  <si>
    <t xml:space="preserve">   poliuretansko brtvilo</t>
  </si>
  <si>
    <t>Dobava, dostava i montaža kaširanog lima r.š. 12 cm u sustavu hidroizolacijske membrane. Mehaničko učvršćenje u nadozid. Na slobodnom završetku izvesti kitanje namjenskim poliuretanskim brtvilom.</t>
  </si>
  <si>
    <t xml:space="preserve">Hidroizolacijska membrana je sintetička na bazi termoplastičnog poliolefina, FPO,armirana staklenim pletivom, bež boje, UV stabilna, debljine 1,5 mm, prema EN 13967, jedinične težine 1,5 kg/m2 (EN 1849-2), tip SARNAFIL  TG 66-15, proizvođača SIKA CROATIA ili jednakovrijedne_______________________________________________________________. </t>
  </si>
  <si>
    <t xml:space="preserve"> - debljina min 1,5 mm (HRN EN 1849-2 ili jednakovrijedan)</t>
  </si>
  <si>
    <t xml:space="preserve"> - masa 1,9 kg/m2 (HRN EN 1849-2 ili jednakovrijedan</t>
  </si>
  <si>
    <t xml:space="preserve"> - vodonepropusna (HRN EN 1928 ili jednakovrijedan)</t>
  </si>
  <si>
    <t xml:space="preserve"> - paropropusnost min µ=150 000 (HRN EN 1931 ili jednakovrijedan</t>
  </si>
  <si>
    <t xml:space="preserve">  - vlačna čvrstoća uzdužna/poprečna:                        min 9 N/mm2  / 7 N/mm2 (HRN EN 12311-2 ili jednakovrijedan</t>
  </si>
  <si>
    <t xml:space="preserve">  - izduženje pri slomu : min 550% (HRN EN 12311-2 ili jednakovrijedan</t>
  </si>
  <si>
    <t xml:space="preserve">  - otpornost na udarce, tvrda podloga: min 800 mm (HRN EN 12691 ili jednakovrijedan</t>
  </si>
  <si>
    <t xml:space="preserve"> - otpor na statičko opterećenje: min 20 kg (HRN EN 12730 ili jednakovrijedan</t>
  </si>
  <si>
    <t>SOKL-ATIKA</t>
  </si>
  <si>
    <t>limarski radovi</t>
  </si>
  <si>
    <t>Obračun po mt odnosne r.š. do pune gotovosti.</t>
  </si>
  <si>
    <t>Izrada dobava dostava i montaža novog limenog opšava atike od pocinčanog lima 0,6 mm r.š. do 45 cm na podmetačima i razdjelom sloju krovnog kartona.</t>
  </si>
  <si>
    <t>Izrada dobava dostava i montaža novog limenog opšava dimnjaka na spoju sa limenim opšavom atike i sljemenom kosog krova od pocinčanog lima 0,6 mm.</t>
  </si>
  <si>
    <t>Vidi fotografiju postojećeg opšava.</t>
  </si>
  <si>
    <t>Izrada dobava dostava i montaža limenog opšava na spoju kose krovne plohe i saniranog dimnjaka od pocinčanog lima 0,6 mm r.š. 75 cm i 15 cm.</t>
  </si>
  <si>
    <t>U cijenu uračunati otkrivanje dijela krova, izvedbu reške u plaštu dimnjaka u koji se umeće trajnoelastični kit i mali opšav i sav potreban pomoćni materijal.</t>
  </si>
  <si>
    <t>Obračun po mt opsega dimnjaka.</t>
  </si>
  <si>
    <t xml:space="preserve">   -limeni opšav r.š. 75 cm</t>
  </si>
  <si>
    <t xml:space="preserve">   -limeni opšav r.š. 15 cm</t>
  </si>
  <si>
    <t xml:space="preserve">   -trajnoelastični kit</t>
  </si>
  <si>
    <t xml:space="preserve">   -limeni opšav uz i oko dimnjaka (vidi fotografiju)</t>
  </si>
  <si>
    <r>
      <t xml:space="preserve"> - posmična otpornost spojeva: </t>
    </r>
    <r>
      <rPr>
        <sz val="12"/>
        <rFont val="Calibri"/>
        <family val="2"/>
        <charset val="238"/>
      </rPr>
      <t>≥500 N/50 mm (HRN EN 12317-2 ili jednakovrijedan</t>
    </r>
  </si>
  <si>
    <r>
      <t xml:space="preserve">  -pregibljivost pri niskim temperaturama: </t>
    </r>
    <r>
      <rPr>
        <sz val="12"/>
        <rFont val="Calibri"/>
        <family val="2"/>
        <charset val="238"/>
      </rPr>
      <t>≥</t>
    </r>
    <r>
      <rPr>
        <sz val="12"/>
        <rFont val="Arial"/>
        <family val="2"/>
      </rPr>
      <t>45</t>
    </r>
    <r>
      <rPr>
        <sz val="12"/>
        <rFont val="Calibri"/>
        <family val="2"/>
        <charset val="238"/>
      </rPr>
      <t>o</t>
    </r>
    <r>
      <rPr>
        <sz val="12"/>
        <rFont val="Arial"/>
        <family val="2"/>
      </rPr>
      <t>C (HRN EN 495-5 ili jednakovrijedan)</t>
    </r>
  </si>
  <si>
    <t xml:space="preserve">Membrana se slobodno polaže te obodno mehanički fiksira za podlogu. Spojevi se obrađuju vrućim zrakomsa širinom vara od min 3 cm, preklop 8 cm, u skladu s propisanom tehnologijom od strane proizvođača membrane.   </t>
  </si>
  <si>
    <t xml:space="preserve">Membrana se slobodno polaže te obodno mehanički fiksira za podlogu. Spojevi se obrađuju vrućim zrakomsa širinom vara od min 3 cm, preklop 8 cm, u skladu s propisanom tehnologijom od strane proizvođača membrane. </t>
  </si>
  <si>
    <t>Obračun lima i poliuretanskog brtvila po mt.</t>
  </si>
  <si>
    <t>poliuretanski brtvilo</t>
  </si>
  <si>
    <t>BEZ CIJENA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</si>
</sst>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n_-;\-* #,##0.00\ _k_n_-;_-* &quot;-&quot;??\ _k_n_-;_-@_-"/>
    <numFmt numFmtId="165" formatCode="#,##0.00\ _k_n"/>
  </numFmts>
  <fonts count="61" x14ac:knownFonts="1">
    <font>
      <sz val="10"/>
      <name val="Arial"/>
      <charset val="238"/>
    </font>
    <font>
      <sz val="11"/>
      <color theme="1"/>
      <name val="Calibri"/>
      <family val="2"/>
      <charset val="238"/>
      <scheme val="minor"/>
    </font>
    <font>
      <sz val="10"/>
      <name val="Arial"/>
      <family val="2"/>
      <charset val="238"/>
    </font>
    <font>
      <sz val="10"/>
      <name val="Arial CE"/>
      <family val="2"/>
      <charset val="238"/>
    </font>
    <font>
      <b/>
      <sz val="10"/>
      <name val="Arial"/>
      <family val="2"/>
    </font>
    <font>
      <b/>
      <sz val="12"/>
      <name val="Arial"/>
      <family val="2"/>
    </font>
    <font>
      <sz val="6"/>
      <name val="Arial CE"/>
      <family val="2"/>
      <charset val="238"/>
    </font>
    <font>
      <sz val="9"/>
      <name val="Arial CE"/>
      <family val="2"/>
      <charset val="238"/>
    </font>
    <font>
      <b/>
      <sz val="12"/>
      <name val="Arial"/>
      <family val="2"/>
      <charset val="238"/>
    </font>
    <font>
      <sz val="10"/>
      <name val="Arial CE"/>
      <charset val="238"/>
    </font>
    <font>
      <b/>
      <sz val="12"/>
      <name val="Arial"/>
      <family val="2"/>
      <charset val="238"/>
    </font>
    <font>
      <sz val="12"/>
      <name val="Arial CE"/>
      <family val="2"/>
      <charset val="238"/>
    </font>
    <font>
      <sz val="12"/>
      <name val="Arial"/>
      <family val="2"/>
      <charset val="238"/>
    </font>
    <font>
      <sz val="12"/>
      <name val="Arial"/>
      <family val="2"/>
      <charset val="238"/>
    </font>
    <font>
      <b/>
      <sz val="10"/>
      <name val="Arial"/>
      <family val="2"/>
      <charset val="238"/>
    </font>
    <font>
      <b/>
      <sz val="16"/>
      <name val="Arial"/>
      <family val="2"/>
      <charset val="238"/>
    </font>
    <font>
      <b/>
      <sz val="9"/>
      <name val="Arial CE"/>
      <charset val="238"/>
    </font>
    <font>
      <sz val="12"/>
      <name val="Arial CE"/>
      <charset val="238"/>
    </font>
    <font>
      <b/>
      <sz val="14"/>
      <name val="Arial CE"/>
      <charset val="238"/>
    </font>
    <font>
      <sz val="9"/>
      <name val="Arial CE"/>
      <charset val="238"/>
    </font>
    <font>
      <sz val="9"/>
      <name val="Arial"/>
      <family val="2"/>
      <charset val="238"/>
    </font>
    <font>
      <b/>
      <sz val="14"/>
      <name val="Arial"/>
      <family val="2"/>
    </font>
    <font>
      <sz val="10"/>
      <color indexed="10"/>
      <name val="Arial"/>
      <family val="2"/>
      <charset val="238"/>
    </font>
    <font>
      <b/>
      <i/>
      <sz val="8"/>
      <name val="Arial"/>
      <family val="2"/>
      <charset val="238"/>
    </font>
    <font>
      <sz val="12"/>
      <color indexed="10"/>
      <name val="Arial"/>
      <family val="2"/>
      <charset val="238"/>
    </font>
    <font>
      <sz val="12"/>
      <color indexed="10"/>
      <name val="Arial"/>
      <family val="2"/>
      <charset val="238"/>
    </font>
    <font>
      <b/>
      <sz val="12"/>
      <color indexed="10"/>
      <name val="Arial"/>
      <family val="2"/>
      <charset val="238"/>
    </font>
    <font>
      <b/>
      <sz val="10"/>
      <name val="Arial"/>
      <family val="2"/>
      <charset val="238"/>
    </font>
    <font>
      <b/>
      <sz val="9"/>
      <name val="Arial CE"/>
      <family val="2"/>
      <charset val="238"/>
    </font>
    <font>
      <b/>
      <sz val="12"/>
      <name val="Arial CE"/>
      <family val="2"/>
      <charset val="238"/>
    </font>
    <font>
      <b/>
      <sz val="10"/>
      <name val="Arial CE"/>
      <charset val="238"/>
    </font>
    <font>
      <b/>
      <sz val="6"/>
      <name val="Arial CE"/>
      <charset val="238"/>
    </font>
    <font>
      <b/>
      <sz val="14"/>
      <name val="Arial"/>
      <family val="2"/>
      <charset val="238"/>
    </font>
    <font>
      <b/>
      <sz val="10"/>
      <color indexed="10"/>
      <name val="Arial"/>
      <family val="2"/>
      <charset val="238"/>
    </font>
    <font>
      <b/>
      <sz val="8"/>
      <name val="Arial"/>
      <family val="2"/>
      <charset val="238"/>
    </font>
    <font>
      <sz val="10"/>
      <name val="Arial"/>
      <family val="2"/>
      <charset val="238"/>
    </font>
    <font>
      <b/>
      <sz val="12"/>
      <color indexed="12"/>
      <name val="Arial"/>
      <family val="2"/>
    </font>
    <font>
      <sz val="10"/>
      <name val="Calibri"/>
      <family val="2"/>
      <charset val="238"/>
    </font>
    <font>
      <sz val="6"/>
      <name val="Arial CE"/>
      <charset val="238"/>
    </font>
    <font>
      <sz val="16"/>
      <name val="Arial"/>
      <family val="2"/>
      <charset val="238"/>
    </font>
    <font>
      <i/>
      <sz val="10"/>
      <name val="Arial"/>
      <family val="2"/>
      <charset val="238"/>
    </font>
    <font>
      <i/>
      <sz val="8"/>
      <name val="Arial"/>
      <family val="2"/>
      <charset val="238"/>
    </font>
    <font>
      <b/>
      <sz val="12"/>
      <color rgb="FF00B0F0"/>
      <name val="Arial"/>
      <family val="2"/>
      <charset val="238"/>
    </font>
    <font>
      <sz val="12"/>
      <color rgb="FF00B0F0"/>
      <name val="Arial"/>
      <family val="2"/>
      <charset val="238"/>
    </font>
    <font>
      <i/>
      <sz val="8"/>
      <color rgb="FF00B0F0"/>
      <name val="Arial"/>
      <family val="2"/>
      <charset val="238"/>
    </font>
    <font>
      <sz val="10"/>
      <color rgb="FF00B0F0"/>
      <name val="Arial"/>
      <family val="2"/>
      <charset val="238"/>
    </font>
    <font>
      <b/>
      <i/>
      <sz val="8"/>
      <color rgb="FF00B0F0"/>
      <name val="Arial"/>
      <family val="2"/>
      <charset val="238"/>
    </font>
    <font>
      <b/>
      <sz val="8"/>
      <color rgb="FF00B0F0"/>
      <name val="Arial"/>
      <family val="2"/>
      <charset val="238"/>
    </font>
    <font>
      <sz val="8"/>
      <name val="Arial"/>
      <family val="2"/>
      <charset val="238"/>
    </font>
    <font>
      <sz val="12"/>
      <color rgb="FFFF0000"/>
      <name val="Arial"/>
      <family val="2"/>
      <charset val="238"/>
    </font>
    <font>
      <sz val="12"/>
      <name val="Arial"/>
      <family val="2"/>
    </font>
    <font>
      <sz val="12"/>
      <color indexed="10"/>
      <name val="Arial"/>
      <family val="2"/>
    </font>
    <font>
      <i/>
      <sz val="12"/>
      <name val="Arial"/>
      <family val="2"/>
    </font>
    <font>
      <sz val="12"/>
      <name val="Calibri"/>
      <family val="2"/>
      <charset val="238"/>
    </font>
    <font>
      <u/>
      <sz val="12"/>
      <name val="Arial"/>
      <family val="2"/>
      <charset val="238"/>
    </font>
    <font>
      <b/>
      <u/>
      <sz val="12"/>
      <name val="Arial"/>
      <family val="2"/>
      <charset val="238"/>
    </font>
    <font>
      <sz val="10"/>
      <color rgb="FFFF0000"/>
      <name val="Arial"/>
      <family val="2"/>
      <charset val="238"/>
    </font>
    <font>
      <sz val="10"/>
      <name val="Arial"/>
      <family val="2"/>
    </font>
    <font>
      <sz val="10"/>
      <color indexed="10"/>
      <name val="Arial"/>
      <family val="2"/>
    </font>
    <font>
      <sz val="12"/>
      <color rgb="FF00B0F0"/>
      <name val="Arial"/>
      <family val="2"/>
    </font>
    <font>
      <b/>
      <sz val="12"/>
      <color rgb="FFFF0000"/>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s>
  <borders count="12">
    <border>
      <left/>
      <right/>
      <top/>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2" fillId="0" borderId="0"/>
    <xf numFmtId="0" fontId="2" fillId="0" borderId="0"/>
    <xf numFmtId="0" fontId="1" fillId="0" borderId="0"/>
    <xf numFmtId="0" fontId="2" fillId="0" borderId="0"/>
    <xf numFmtId="0" fontId="2" fillId="0" borderId="0"/>
  </cellStyleXfs>
  <cellXfs count="352">
    <xf numFmtId="0" fontId="0" fillId="0" borderId="0" xfId="0"/>
    <xf numFmtId="0" fontId="3" fillId="0" borderId="0" xfId="0" applyFont="1"/>
    <xf numFmtId="2" fontId="0" fillId="0" borderId="0" xfId="0" applyNumberFormat="1" applyAlignment="1">
      <alignment horizontal="right"/>
    </xf>
    <xf numFmtId="0" fontId="4" fillId="0" borderId="0" xfId="0" applyFont="1"/>
    <xf numFmtId="0" fontId="0" fillId="0" borderId="1" xfId="0" applyBorder="1"/>
    <xf numFmtId="0" fontId="2" fillId="0" borderId="0" xfId="0" applyFont="1" applyAlignment="1">
      <alignment horizontal="justify" vertical="top" wrapText="1"/>
    </xf>
    <xf numFmtId="2" fontId="0" fillId="0" borderId="2" xfId="0" applyNumberFormat="1" applyBorder="1" applyAlignment="1">
      <alignment horizontal="right"/>
    </xf>
    <xf numFmtId="0" fontId="0" fillId="0" borderId="2" xfId="0" applyBorder="1"/>
    <xf numFmtId="0" fontId="3" fillId="0" borderId="0" xfId="0" applyFont="1" applyBorder="1"/>
    <xf numFmtId="0" fontId="11" fillId="0" borderId="0" xfId="0" applyFont="1" applyAlignment="1">
      <alignment horizontal="justify" vertical="top" wrapText="1"/>
    </xf>
    <xf numFmtId="2" fontId="11" fillId="0" borderId="0" xfId="0" applyNumberFormat="1" applyFont="1" applyAlignment="1">
      <alignment horizontal="right"/>
    </xf>
    <xf numFmtId="0" fontId="12" fillId="0" borderId="0" xfId="0" applyFont="1" applyAlignment="1">
      <alignment horizontal="justify" vertical="top" wrapText="1"/>
    </xf>
    <xf numFmtId="2" fontId="12" fillId="0" borderId="0" xfId="0" applyNumberFormat="1" applyFont="1" applyAlignment="1">
      <alignment horizontal="right"/>
    </xf>
    <xf numFmtId="0" fontId="12" fillId="0" borderId="0" xfId="0" applyFont="1" applyAlignment="1">
      <alignment horizontal="center" vertical="top"/>
    </xf>
    <xf numFmtId="0" fontId="0" fillId="0" borderId="0" xfId="0" applyBorder="1"/>
    <xf numFmtId="0" fontId="14" fillId="0" borderId="0" xfId="0" applyFont="1"/>
    <xf numFmtId="0" fontId="6" fillId="0" borderId="3" xfId="0" applyFont="1" applyBorder="1" applyAlignment="1">
      <alignment horizontal="left"/>
    </xf>
    <xf numFmtId="0" fontId="16" fillId="0" borderId="4" xfId="0" applyFont="1" applyBorder="1" applyAlignment="1">
      <alignment horizontal="left"/>
    </xf>
    <xf numFmtId="0" fontId="6" fillId="0" borderId="4" xfId="0" applyFont="1" applyBorder="1" applyAlignment="1">
      <alignment horizontal="left"/>
    </xf>
    <xf numFmtId="0" fontId="7" fillId="0" borderId="5" xfId="0" applyFont="1" applyBorder="1" applyAlignment="1">
      <alignment horizontal="left"/>
    </xf>
    <xf numFmtId="0" fontId="0" fillId="0" borderId="0" xfId="0" applyFill="1"/>
    <xf numFmtId="2" fontId="12" fillId="0" borderId="0" xfId="0" applyNumberFormat="1" applyFont="1" applyFill="1" applyAlignment="1">
      <alignment horizontal="right"/>
    </xf>
    <xf numFmtId="0" fontId="13" fillId="0" borderId="0" xfId="0" applyFont="1" applyFill="1" applyAlignment="1">
      <alignment horizontal="center" vertical="top"/>
    </xf>
    <xf numFmtId="0" fontId="7" fillId="0" borderId="0" xfId="0" applyFont="1" applyBorder="1" applyAlignment="1">
      <alignment horizontal="left"/>
    </xf>
    <xf numFmtId="0" fontId="18" fillId="2" borderId="0" xfId="0" applyFont="1" applyFill="1" applyAlignment="1">
      <alignment horizontal="justify" vertical="top" wrapText="1"/>
    </xf>
    <xf numFmtId="0" fontId="17" fillId="0" borderId="0" xfId="0" applyFont="1" applyBorder="1" applyAlignment="1">
      <alignment horizontal="left" vertical="top" wrapText="1"/>
    </xf>
    <xf numFmtId="2" fontId="12" fillId="0" borderId="6" xfId="0" applyNumberFormat="1" applyFont="1" applyFill="1" applyBorder="1" applyAlignment="1">
      <alignment horizontal="right"/>
    </xf>
    <xf numFmtId="0" fontId="19" fillId="0" borderId="2" xfId="0" applyFont="1" applyBorder="1" applyAlignment="1">
      <alignment horizontal="left" vertical="top" wrapText="1"/>
    </xf>
    <xf numFmtId="0" fontId="20" fillId="0" borderId="2" xfId="0" applyFont="1" applyBorder="1"/>
    <xf numFmtId="0" fontId="20" fillId="0" borderId="0" xfId="0" applyFont="1" applyBorder="1"/>
    <xf numFmtId="0" fontId="20" fillId="0" borderId="0" xfId="0" applyFont="1"/>
    <xf numFmtId="0" fontId="8" fillId="0" borderId="0" xfId="0" applyFont="1" applyFill="1" applyAlignment="1">
      <alignment horizontal="left" vertical="top" wrapText="1"/>
    </xf>
    <xf numFmtId="0" fontId="11" fillId="0" borderId="0" xfId="0" applyFont="1" applyAlignment="1">
      <alignment horizontal="center" vertical="top"/>
    </xf>
    <xf numFmtId="2" fontId="17" fillId="0" borderId="0" xfId="0" applyNumberFormat="1" applyFont="1" applyBorder="1" applyAlignment="1">
      <alignment horizontal="right"/>
    </xf>
    <xf numFmtId="2" fontId="2" fillId="0" borderId="0" xfId="0" applyNumberFormat="1" applyFont="1" applyAlignment="1">
      <alignment horizontal="right" vertical="top" wrapText="1"/>
    </xf>
    <xf numFmtId="165" fontId="0" fillId="0" borderId="2" xfId="0" applyNumberFormat="1" applyBorder="1"/>
    <xf numFmtId="165" fontId="0" fillId="0" borderId="0" xfId="0" applyNumberFormat="1" applyBorder="1"/>
    <xf numFmtId="165" fontId="0" fillId="0" borderId="0" xfId="0" applyNumberFormat="1"/>
    <xf numFmtId="165" fontId="20" fillId="0" borderId="2" xfId="0" applyNumberFormat="1" applyFont="1" applyBorder="1"/>
    <xf numFmtId="165" fontId="3" fillId="0" borderId="0" xfId="0" applyNumberFormat="1" applyFont="1"/>
    <xf numFmtId="165" fontId="8" fillId="0" borderId="0" xfId="0" applyNumberFormat="1" applyFont="1"/>
    <xf numFmtId="165" fontId="2" fillId="0" borderId="0" xfId="0" applyNumberFormat="1" applyFont="1"/>
    <xf numFmtId="165" fontId="0" fillId="0" borderId="0" xfId="0" applyNumberFormat="1" applyFill="1"/>
    <xf numFmtId="165" fontId="2" fillId="0" borderId="0" xfId="0" applyNumberFormat="1" applyFont="1" applyAlignment="1">
      <alignment horizontal="justify" vertical="top" wrapText="1"/>
    </xf>
    <xf numFmtId="165" fontId="12" fillId="0" borderId="2" xfId="0" applyNumberFormat="1" applyFont="1" applyBorder="1" applyAlignment="1"/>
    <xf numFmtId="165" fontId="11" fillId="0" borderId="0" xfId="0" applyNumberFormat="1" applyFont="1" applyBorder="1" applyAlignment="1"/>
    <xf numFmtId="165" fontId="12" fillId="0" borderId="0" xfId="0" applyNumberFormat="1" applyFont="1" applyAlignment="1"/>
    <xf numFmtId="165" fontId="12" fillId="0" borderId="0" xfId="0" applyNumberFormat="1" applyFont="1" applyAlignment="1">
      <alignment vertical="top" wrapText="1"/>
    </xf>
    <xf numFmtId="0" fontId="12" fillId="0" borderId="0" xfId="0" applyFont="1" applyAlignment="1">
      <alignment horizontal="center" vertical="top" wrapText="1"/>
    </xf>
    <xf numFmtId="0" fontId="12" fillId="0" borderId="0" xfId="0" applyFont="1" applyFill="1" applyAlignment="1">
      <alignment horizontal="left" vertical="top" wrapText="1"/>
    </xf>
    <xf numFmtId="0" fontId="21" fillId="0" borderId="0" xfId="0" applyFont="1" applyAlignment="1">
      <alignment horizontal="justify" vertical="top" wrapText="1"/>
    </xf>
    <xf numFmtId="0" fontId="22" fillId="0" borderId="0" xfId="0" applyFont="1"/>
    <xf numFmtId="4" fontId="23" fillId="0" borderId="0" xfId="0" applyNumberFormat="1" applyFont="1" applyAlignment="1">
      <alignment horizontal="right"/>
    </xf>
    <xf numFmtId="0" fontId="0" fillId="0" borderId="0" xfId="0" applyFill="1" applyBorder="1"/>
    <xf numFmtId="0" fontId="12" fillId="0" borderId="2" xfId="0" applyFont="1" applyBorder="1" applyAlignment="1">
      <alignment horizontal="center" vertical="top"/>
    </xf>
    <xf numFmtId="0" fontId="11" fillId="0" borderId="7" xfId="0" applyFont="1" applyBorder="1" applyAlignment="1">
      <alignment horizontal="center" vertical="top"/>
    </xf>
    <xf numFmtId="0" fontId="11" fillId="0" borderId="8" xfId="0" applyFont="1" applyBorder="1" applyAlignment="1">
      <alignment horizontal="center" vertical="top"/>
    </xf>
    <xf numFmtId="0" fontId="11" fillId="0" borderId="9" xfId="0" applyFont="1" applyBorder="1" applyAlignment="1">
      <alignment horizontal="center" vertical="top"/>
    </xf>
    <xf numFmtId="0" fontId="11" fillId="0" borderId="0" xfId="0" applyFont="1" applyBorder="1" applyAlignment="1">
      <alignment horizontal="center" vertical="top"/>
    </xf>
    <xf numFmtId="0" fontId="11" fillId="0" borderId="0" xfId="0" applyFont="1" applyFill="1" applyAlignment="1">
      <alignment horizontal="center" vertical="top"/>
    </xf>
    <xf numFmtId="2" fontId="11" fillId="0" borderId="0" xfId="0" applyNumberFormat="1" applyFont="1" applyFill="1" applyAlignment="1">
      <alignment horizontal="right"/>
    </xf>
    <xf numFmtId="165" fontId="11" fillId="0" borderId="0" xfId="0" applyNumberFormat="1" applyFont="1" applyFill="1" applyBorder="1" applyAlignment="1">
      <alignment horizontal="center"/>
    </xf>
    <xf numFmtId="165" fontId="3" fillId="0" borderId="0" xfId="0" applyNumberFormat="1" applyFont="1" applyFill="1" applyBorder="1"/>
    <xf numFmtId="0" fontId="3" fillId="0" borderId="0" xfId="0" applyFont="1" applyFill="1"/>
    <xf numFmtId="2" fontId="27" fillId="0" borderId="2" xfId="0" applyNumberFormat="1" applyFont="1" applyFill="1" applyBorder="1" applyAlignment="1"/>
    <xf numFmtId="2" fontId="28" fillId="0" borderId="0" xfId="0" applyNumberFormat="1" applyFont="1" applyFill="1" applyBorder="1" applyAlignment="1"/>
    <xf numFmtId="2" fontId="27" fillId="0" borderId="0" xfId="0" applyNumberFormat="1" applyFont="1" applyFill="1" applyAlignment="1"/>
    <xf numFmtId="2" fontId="27" fillId="0" borderId="0" xfId="0" applyNumberFormat="1" applyFont="1" applyFill="1" applyAlignment="1">
      <alignment vertical="top" wrapText="1"/>
    </xf>
    <xf numFmtId="0" fontId="2" fillId="0" borderId="2" xfId="0" applyFont="1" applyBorder="1" applyAlignment="1">
      <alignment horizontal="justify" vertical="top" wrapText="1"/>
    </xf>
    <xf numFmtId="0" fontId="3" fillId="0" borderId="0" xfId="0" applyFont="1" applyBorder="1" applyAlignment="1">
      <alignment horizontal="left" vertical="top" wrapText="1"/>
    </xf>
    <xf numFmtId="0" fontId="30" fillId="0" borderId="0" xfId="0" applyFont="1" applyBorder="1" applyAlignment="1">
      <alignment horizontal="left" vertical="top" wrapText="1"/>
    </xf>
    <xf numFmtId="0" fontId="30" fillId="0" borderId="0" xfId="0" applyFont="1" applyBorder="1" applyAlignment="1">
      <alignment horizontal="justify" vertical="top" wrapText="1"/>
    </xf>
    <xf numFmtId="0" fontId="8" fillId="0" borderId="0" xfId="0" applyFont="1" applyAlignment="1">
      <alignment horizontal="center" vertical="top"/>
    </xf>
    <xf numFmtId="2" fontId="8" fillId="0" borderId="0" xfId="0" applyNumberFormat="1" applyFont="1" applyAlignment="1">
      <alignment horizontal="right"/>
    </xf>
    <xf numFmtId="0" fontId="13" fillId="0" borderId="6" xfId="0" applyFont="1" applyFill="1" applyBorder="1" applyAlignment="1">
      <alignment horizontal="center" vertical="top"/>
    </xf>
    <xf numFmtId="0" fontId="26" fillId="0" borderId="0" xfId="0" applyFont="1" applyFill="1" applyAlignment="1">
      <alignment horizontal="center" vertical="top"/>
    </xf>
    <xf numFmtId="2" fontId="26" fillId="0" borderId="0" xfId="0" applyNumberFormat="1" applyFont="1" applyFill="1" applyAlignment="1">
      <alignment horizontal="right"/>
    </xf>
    <xf numFmtId="165" fontId="33" fillId="0" borderId="0" xfId="0" applyNumberFormat="1" applyFont="1" applyFill="1"/>
    <xf numFmtId="0" fontId="33" fillId="0" borderId="0" xfId="0" applyFont="1" applyFill="1"/>
    <xf numFmtId="4" fontId="34" fillId="0" borderId="0" xfId="0" applyNumberFormat="1" applyFont="1" applyFill="1" applyAlignment="1">
      <alignment horizontal="right"/>
    </xf>
    <xf numFmtId="164" fontId="12" fillId="0" borderId="2" xfId="0" applyNumberFormat="1" applyFont="1" applyBorder="1" applyAlignment="1">
      <alignment horizontal="center"/>
    </xf>
    <xf numFmtId="164" fontId="11" fillId="0" borderId="0" xfId="0" applyNumberFormat="1" applyFont="1" applyBorder="1" applyAlignment="1">
      <alignment horizontal="center"/>
    </xf>
    <xf numFmtId="164" fontId="11" fillId="0" borderId="2" xfId="0" applyNumberFormat="1" applyFont="1" applyBorder="1" applyAlignment="1">
      <alignment horizontal="center"/>
    </xf>
    <xf numFmtId="164" fontId="12" fillId="0" borderId="0" xfId="0" applyNumberFormat="1" applyFont="1" applyAlignment="1">
      <alignment horizontal="center"/>
    </xf>
    <xf numFmtId="164" fontId="12" fillId="0" borderId="0" xfId="0" applyNumberFormat="1" applyFont="1" applyAlignment="1">
      <alignment horizontal="center" vertical="top" wrapText="1"/>
    </xf>
    <xf numFmtId="0" fontId="12" fillId="0" borderId="0" xfId="0" applyFont="1" applyFill="1" applyAlignment="1">
      <alignment horizontal="center" vertical="top"/>
    </xf>
    <xf numFmtId="2" fontId="10" fillId="0" borderId="0" xfId="0" applyNumberFormat="1" applyFont="1" applyFill="1" applyAlignment="1">
      <alignment horizontal="right"/>
    </xf>
    <xf numFmtId="0" fontId="2" fillId="0" borderId="0" xfId="0" applyFont="1" applyFill="1" applyAlignment="1">
      <alignment horizontal="justify" vertical="top" wrapText="1"/>
    </xf>
    <xf numFmtId="0" fontId="8" fillId="0" borderId="0" xfId="0" applyFont="1" applyFill="1" applyBorder="1" applyAlignment="1">
      <alignment horizontal="left" vertical="top"/>
    </xf>
    <xf numFmtId="0" fontId="14" fillId="0" borderId="0" xfId="0" applyFont="1" applyFill="1" applyBorder="1" applyAlignment="1">
      <alignment horizontal="left" vertical="top"/>
    </xf>
    <xf numFmtId="2" fontId="14" fillId="0" borderId="0" xfId="0" applyNumberFormat="1" applyFont="1" applyFill="1" applyBorder="1" applyAlignment="1">
      <alignment horizontal="left"/>
    </xf>
    <xf numFmtId="165" fontId="8" fillId="0" borderId="0" xfId="0" applyNumberFormat="1" applyFont="1" applyFill="1" applyBorder="1" applyAlignment="1">
      <alignment horizontal="left"/>
    </xf>
    <xf numFmtId="165" fontId="14" fillId="0" borderId="0" xfId="0" applyNumberFormat="1" applyFont="1" applyFill="1" applyBorder="1" applyAlignment="1">
      <alignment horizontal="left"/>
    </xf>
    <xf numFmtId="0" fontId="14" fillId="0" borderId="0" xfId="0" applyFont="1" applyFill="1" applyBorder="1" applyAlignment="1">
      <alignment horizontal="left"/>
    </xf>
    <xf numFmtId="0" fontId="14" fillId="0" borderId="0" xfId="0" applyFont="1" applyBorder="1" applyAlignment="1">
      <alignment horizontal="left"/>
    </xf>
    <xf numFmtId="0" fontId="35" fillId="0" borderId="0" xfId="0" applyFont="1" applyFill="1" applyBorder="1" applyAlignment="1">
      <alignment vertical="top"/>
    </xf>
    <xf numFmtId="0" fontId="35" fillId="0" borderId="0" xfId="0" applyFont="1" applyBorder="1" applyAlignment="1">
      <alignment vertical="top"/>
    </xf>
    <xf numFmtId="0" fontId="13" fillId="0" borderId="0" xfId="0" applyFont="1" applyFill="1" applyBorder="1" applyAlignment="1">
      <alignment horizontal="left" vertical="top"/>
    </xf>
    <xf numFmtId="165" fontId="13" fillId="0" borderId="0" xfId="0" applyNumberFormat="1" applyFont="1" applyFill="1" applyBorder="1" applyAlignment="1">
      <alignment horizontal="left"/>
    </xf>
    <xf numFmtId="165" fontId="0" fillId="0" borderId="0" xfId="0" applyNumberFormat="1" applyFill="1" applyBorder="1" applyAlignment="1">
      <alignment horizontal="left"/>
    </xf>
    <xf numFmtId="0" fontId="0" fillId="0" borderId="0" xfId="0" applyFill="1" applyBorder="1" applyAlignment="1">
      <alignment horizontal="left"/>
    </xf>
    <xf numFmtId="0" fontId="0" fillId="0" borderId="0" xfId="0" applyBorder="1" applyAlignment="1">
      <alignment horizontal="left"/>
    </xf>
    <xf numFmtId="0" fontId="35" fillId="0" borderId="0" xfId="0" applyFont="1" applyFill="1" applyBorder="1" applyAlignment="1">
      <alignment horizontal="left" vertical="top"/>
    </xf>
    <xf numFmtId="2" fontId="35" fillId="0" borderId="0" xfId="0" applyNumberFormat="1" applyFont="1" applyFill="1" applyBorder="1" applyAlignment="1">
      <alignment horizontal="left"/>
    </xf>
    <xf numFmtId="0" fontId="13" fillId="0" borderId="0" xfId="0" applyFont="1" applyFill="1" applyBorder="1" applyAlignment="1">
      <alignment wrapText="1"/>
    </xf>
    <xf numFmtId="165" fontId="13" fillId="0" borderId="0" xfId="0" applyNumberFormat="1" applyFont="1" applyFill="1" applyBorder="1" applyAlignment="1">
      <alignment wrapText="1"/>
    </xf>
    <xf numFmtId="165" fontId="0" fillId="0" borderId="0" xfId="0" applyNumberFormat="1" applyFill="1" applyBorder="1" applyAlignment="1">
      <alignment wrapText="1"/>
    </xf>
    <xf numFmtId="0" fontId="0" fillId="0" borderId="0" xfId="0" applyFill="1" applyBorder="1" applyAlignment="1">
      <alignment wrapText="1"/>
    </xf>
    <xf numFmtId="0" fontId="0" fillId="0" borderId="0" xfId="0" applyBorder="1" applyAlignment="1">
      <alignment wrapText="1"/>
    </xf>
    <xf numFmtId="0" fontId="13" fillId="0" borderId="0" xfId="0" applyFont="1" applyFill="1" applyBorder="1" applyAlignment="1">
      <alignment horizontal="center" vertical="top"/>
    </xf>
    <xf numFmtId="165" fontId="13" fillId="0" borderId="0" xfId="0" applyNumberFormat="1" applyFont="1" applyFill="1" applyBorder="1" applyAlignment="1">
      <alignment horizontal="center"/>
    </xf>
    <xf numFmtId="165" fontId="0" fillId="0" borderId="0" xfId="0" applyNumberFormat="1" applyFill="1" applyBorder="1"/>
    <xf numFmtId="0" fontId="13" fillId="0" borderId="0" xfId="0" applyFont="1" applyFill="1" applyBorder="1" applyAlignment="1">
      <alignment vertical="top"/>
    </xf>
    <xf numFmtId="165" fontId="13" fillId="0" borderId="0" xfId="0" applyNumberFormat="1" applyFont="1" applyFill="1" applyBorder="1" applyAlignment="1">
      <alignment vertical="top"/>
    </xf>
    <xf numFmtId="165" fontId="0" fillId="0" borderId="0" xfId="0" applyNumberFormat="1" applyFill="1" applyBorder="1" applyAlignment="1">
      <alignment vertical="top"/>
    </xf>
    <xf numFmtId="0" fontId="0" fillId="0" borderId="0" xfId="0" applyFill="1" applyBorder="1" applyAlignment="1">
      <alignment vertical="top"/>
    </xf>
    <xf numFmtId="0" fontId="0" fillId="0" borderId="0" xfId="0" applyBorder="1" applyAlignment="1">
      <alignment vertical="top"/>
    </xf>
    <xf numFmtId="165" fontId="13" fillId="0" borderId="0" xfId="0" applyNumberFormat="1" applyFont="1" applyFill="1" applyBorder="1" applyAlignment="1"/>
    <xf numFmtId="165" fontId="0" fillId="0" borderId="0" xfId="0" applyNumberFormat="1" applyFill="1" applyBorder="1" applyAlignment="1"/>
    <xf numFmtId="0" fontId="0" fillId="0" borderId="0" xfId="0" applyFill="1" applyBorder="1" applyAlignment="1"/>
    <xf numFmtId="0" fontId="0" fillId="0" borderId="0" xfId="0" applyBorder="1" applyAlignment="1"/>
    <xf numFmtId="0" fontId="35" fillId="0" borderId="0" xfId="0" applyFont="1" applyFill="1" applyBorder="1" applyAlignment="1">
      <alignment horizontal="justify" vertical="top" wrapText="1"/>
    </xf>
    <xf numFmtId="2" fontId="35" fillId="0" borderId="0" xfId="0" applyNumberFormat="1" applyFont="1" applyFill="1" applyBorder="1" applyAlignment="1">
      <alignment horizontal="right"/>
    </xf>
    <xf numFmtId="2" fontId="14" fillId="0" borderId="0" xfId="0" applyNumberFormat="1" applyFont="1" applyFill="1" applyBorder="1" applyAlignment="1"/>
    <xf numFmtId="0" fontId="13" fillId="0" borderId="0" xfId="0" applyFont="1" applyFill="1" applyBorder="1" applyAlignment="1">
      <alignment horizontal="center" vertical="top" wrapText="1"/>
    </xf>
    <xf numFmtId="165" fontId="13" fillId="0" borderId="0" xfId="0" applyNumberFormat="1" applyFont="1" applyFill="1" applyBorder="1" applyAlignment="1">
      <alignment horizontal="center" wrapText="1"/>
    </xf>
    <xf numFmtId="0" fontId="35" fillId="0" borderId="0" xfId="0" applyFont="1" applyFill="1" applyAlignment="1">
      <alignment horizontal="justify" vertical="top" wrapText="1"/>
    </xf>
    <xf numFmtId="2" fontId="35" fillId="0" borderId="0" xfId="0" applyNumberFormat="1" applyFont="1" applyFill="1" applyAlignment="1">
      <alignment horizontal="right"/>
    </xf>
    <xf numFmtId="2" fontId="14" fillId="0" borderId="0" xfId="0" applyNumberFormat="1" applyFont="1" applyFill="1" applyAlignment="1"/>
    <xf numFmtId="165" fontId="13" fillId="0" borderId="0" xfId="0" applyNumberFormat="1" applyFont="1" applyFill="1" applyAlignment="1"/>
    <xf numFmtId="165" fontId="13" fillId="0" borderId="0" xfId="0" applyNumberFormat="1" applyFont="1" applyFill="1" applyAlignment="1">
      <alignment horizontal="center"/>
    </xf>
    <xf numFmtId="0" fontId="35" fillId="0" borderId="0" xfId="0" applyFont="1" applyFill="1" applyBorder="1" applyAlignment="1">
      <alignment horizontal="left" vertical="top" wrapText="1"/>
    </xf>
    <xf numFmtId="0" fontId="35" fillId="0" borderId="0" xfId="0" applyFont="1" applyBorder="1" applyAlignment="1">
      <alignment horizontal="left" vertical="top" wrapText="1"/>
    </xf>
    <xf numFmtId="0" fontId="11" fillId="0" borderId="0" xfId="0" applyFont="1" applyFill="1" applyBorder="1" applyAlignment="1">
      <alignment horizontal="center" vertical="top"/>
    </xf>
    <xf numFmtId="0" fontId="3" fillId="0" borderId="0" xfId="0" applyFont="1" applyFill="1" applyBorder="1" applyAlignment="1">
      <alignment horizontal="left" vertical="top" wrapText="1"/>
    </xf>
    <xf numFmtId="0" fontId="3" fillId="0" borderId="0" xfId="0" applyFont="1" applyFill="1" applyBorder="1"/>
    <xf numFmtId="0" fontId="16" fillId="0" borderId="4" xfId="0" applyFont="1" applyFill="1" applyBorder="1" applyAlignment="1">
      <alignment horizontal="left"/>
    </xf>
    <xf numFmtId="0" fontId="30" fillId="0" borderId="0" xfId="0" applyFont="1" applyFill="1" applyBorder="1" applyAlignment="1">
      <alignment horizontal="justify" vertical="top" wrapText="1"/>
    </xf>
    <xf numFmtId="0" fontId="6" fillId="0" borderId="4" xfId="0" applyFont="1" applyFill="1" applyBorder="1" applyAlignment="1">
      <alignment horizontal="left"/>
    </xf>
    <xf numFmtId="0" fontId="11" fillId="0" borderId="2" xfId="0" applyFont="1" applyFill="1" applyBorder="1" applyAlignment="1">
      <alignment horizontal="center" vertical="top"/>
    </xf>
    <xf numFmtId="0" fontId="19" fillId="0" borderId="2" xfId="0" applyFont="1" applyFill="1" applyBorder="1" applyAlignment="1">
      <alignment horizontal="left" vertical="top" wrapText="1"/>
    </xf>
    <xf numFmtId="165" fontId="11" fillId="0" borderId="2" xfId="0" applyNumberFormat="1" applyFont="1" applyFill="1" applyBorder="1" applyAlignment="1">
      <alignment horizontal="center"/>
    </xf>
    <xf numFmtId="0" fontId="30" fillId="0" borderId="0" xfId="0" applyFont="1" applyFill="1" applyBorder="1" applyAlignment="1">
      <alignment horizontal="left" vertical="top" wrapText="1"/>
    </xf>
    <xf numFmtId="0" fontId="30" fillId="0" borderId="0" xfId="0" applyFont="1" applyFill="1" applyBorder="1" applyAlignment="1">
      <alignment horizontal="left"/>
    </xf>
    <xf numFmtId="0" fontId="31" fillId="0" borderId="0" xfId="0" applyFont="1" applyFill="1" applyBorder="1" applyAlignment="1">
      <alignment horizontal="left"/>
    </xf>
    <xf numFmtId="0" fontId="9" fillId="0" borderId="0" xfId="0" applyFont="1" applyFill="1" applyBorder="1" applyAlignment="1">
      <alignment horizontal="left" vertical="top" wrapText="1"/>
    </xf>
    <xf numFmtId="0" fontId="9" fillId="0" borderId="0" xfId="0" applyFont="1" applyFill="1" applyBorder="1" applyAlignment="1">
      <alignment horizontal="left"/>
    </xf>
    <xf numFmtId="0" fontId="38" fillId="0" borderId="0" xfId="0" applyFont="1" applyFill="1" applyBorder="1" applyAlignment="1">
      <alignment horizontal="left"/>
    </xf>
    <xf numFmtId="165" fontId="2" fillId="0" borderId="0" xfId="0" applyNumberFormat="1" applyFont="1" applyFill="1" applyBorder="1"/>
    <xf numFmtId="0" fontId="2" fillId="0" borderId="0" xfId="0" applyFont="1" applyFill="1" applyBorder="1"/>
    <xf numFmtId="0" fontId="2" fillId="0" borderId="0" xfId="0" applyFont="1"/>
    <xf numFmtId="0" fontId="39" fillId="0" borderId="0" xfId="0" applyFont="1" applyFill="1" applyBorder="1" applyAlignment="1">
      <alignment horizontal="center" vertical="top"/>
    </xf>
    <xf numFmtId="165" fontId="39" fillId="0" borderId="0" xfId="0" applyNumberFormat="1" applyFont="1" applyFill="1" applyBorder="1" applyAlignment="1">
      <alignment horizontal="center"/>
    </xf>
    <xf numFmtId="165" fontId="39" fillId="0" borderId="0" xfId="0" applyNumberFormat="1" applyFont="1" applyFill="1" applyBorder="1"/>
    <xf numFmtId="0" fontId="39" fillId="0" borderId="0" xfId="0" applyFont="1" applyFill="1" applyBorder="1"/>
    <xf numFmtId="0" fontId="39" fillId="0" borderId="0" xfId="0" applyFont="1" applyBorder="1"/>
    <xf numFmtId="0" fontId="12" fillId="0" borderId="0" xfId="0" applyFont="1" applyAlignment="1">
      <alignment horizontal="left" vertical="top" wrapText="1"/>
    </xf>
    <xf numFmtId="164" fontId="12" fillId="0" borderId="0" xfId="0" applyNumberFormat="1" applyFont="1" applyFill="1" applyAlignment="1">
      <alignment horizontal="right" wrapText="1"/>
    </xf>
    <xf numFmtId="164" fontId="12" fillId="0" borderId="0" xfId="0" applyNumberFormat="1" applyFont="1" applyAlignment="1">
      <alignment horizontal="right"/>
    </xf>
    <xf numFmtId="2" fontId="27" fillId="0" borderId="2" xfId="0" applyNumberFormat="1" applyFont="1" applyFill="1" applyBorder="1" applyAlignment="1">
      <alignment horizontal="right"/>
    </xf>
    <xf numFmtId="2" fontId="28" fillId="0" borderId="0" xfId="0" applyNumberFormat="1" applyFont="1" applyFill="1" applyBorder="1" applyAlignment="1">
      <alignment horizontal="right"/>
    </xf>
    <xf numFmtId="2" fontId="8" fillId="0" borderId="0" xfId="0" applyNumberFormat="1" applyFont="1" applyFill="1" applyAlignment="1">
      <alignment horizontal="right"/>
    </xf>
    <xf numFmtId="2" fontId="8" fillId="0" borderId="6" xfId="0" applyNumberFormat="1" applyFont="1" applyFill="1" applyBorder="1" applyAlignment="1">
      <alignment horizontal="right"/>
    </xf>
    <xf numFmtId="2" fontId="27" fillId="0" borderId="0" xfId="0" applyNumberFormat="1" applyFont="1" applyFill="1" applyAlignment="1">
      <alignment horizontal="right"/>
    </xf>
    <xf numFmtId="2" fontId="29" fillId="0" borderId="0" xfId="0" applyNumberFormat="1" applyFont="1" applyFill="1" applyAlignment="1">
      <alignment horizontal="right"/>
    </xf>
    <xf numFmtId="164" fontId="12" fillId="0" borderId="2" xfId="0" applyNumberFormat="1" applyFont="1" applyBorder="1" applyAlignment="1">
      <alignment horizontal="right"/>
    </xf>
    <xf numFmtId="164" fontId="11" fillId="0" borderId="0" xfId="0" applyNumberFormat="1" applyFont="1" applyBorder="1" applyAlignment="1">
      <alignment horizontal="right"/>
    </xf>
    <xf numFmtId="164" fontId="11" fillId="0" borderId="2" xfId="0" applyNumberFormat="1" applyFont="1" applyBorder="1" applyAlignment="1">
      <alignment horizontal="right"/>
    </xf>
    <xf numFmtId="164" fontId="12" fillId="0" borderId="0" xfId="0" applyNumberFormat="1" applyFont="1" applyFill="1" applyAlignment="1">
      <alignment horizontal="right"/>
    </xf>
    <xf numFmtId="164" fontId="26" fillId="0" borderId="0" xfId="0" applyNumberFormat="1" applyFont="1" applyFill="1" applyAlignment="1">
      <alignment horizontal="right"/>
    </xf>
    <xf numFmtId="164" fontId="34" fillId="0" borderId="0" xfId="0" applyNumberFormat="1" applyFont="1" applyAlignment="1">
      <alignment horizontal="right"/>
    </xf>
    <xf numFmtId="164" fontId="12" fillId="0" borderId="6" xfId="0" applyNumberFormat="1" applyFont="1" applyFill="1" applyBorder="1" applyAlignment="1">
      <alignment horizontal="right"/>
    </xf>
    <xf numFmtId="164" fontId="8" fillId="0" borderId="0" xfId="0" applyNumberFormat="1" applyFont="1" applyAlignment="1">
      <alignment horizontal="right"/>
    </xf>
    <xf numFmtId="164" fontId="11" fillId="0" borderId="0" xfId="0" applyNumberFormat="1" applyFont="1" applyFill="1" applyBorder="1" applyAlignment="1">
      <alignment horizontal="right"/>
    </xf>
    <xf numFmtId="164" fontId="11" fillId="0" borderId="0" xfId="0" applyNumberFormat="1" applyFont="1" applyAlignment="1">
      <alignment horizontal="right"/>
    </xf>
    <xf numFmtId="164" fontId="8" fillId="0" borderId="0" xfId="0" applyNumberFormat="1" applyFont="1" applyFill="1" applyAlignment="1">
      <alignment horizontal="right"/>
    </xf>
    <xf numFmtId="164" fontId="12" fillId="0" borderId="0" xfId="0" applyNumberFormat="1" applyFont="1" applyBorder="1" applyAlignment="1">
      <alignment horizontal="right"/>
    </xf>
    <xf numFmtId="164" fontId="25" fillId="0" borderId="0" xfId="0" applyNumberFormat="1" applyFont="1" applyAlignment="1">
      <alignment horizontal="right"/>
    </xf>
    <xf numFmtId="2" fontId="36" fillId="0" borderId="0" xfId="0" applyNumberFormat="1" applyFont="1" applyFill="1" applyAlignment="1">
      <alignment horizontal="right"/>
    </xf>
    <xf numFmtId="0" fontId="12" fillId="3" borderId="10" xfId="0" applyFont="1" applyFill="1" applyBorder="1" applyAlignment="1">
      <alignment horizontal="center" vertical="top"/>
    </xf>
    <xf numFmtId="0" fontId="21" fillId="3" borderId="6" xfId="0" applyFont="1" applyFill="1" applyBorder="1"/>
    <xf numFmtId="2" fontId="12" fillId="3" borderId="6" xfId="0" applyNumberFormat="1" applyFont="1" applyFill="1" applyBorder="1" applyAlignment="1">
      <alignment horizontal="right"/>
    </xf>
    <xf numFmtId="164" fontId="2" fillId="3" borderId="6" xfId="0" applyNumberFormat="1" applyFont="1" applyFill="1" applyBorder="1" applyAlignment="1">
      <alignment horizontal="right"/>
    </xf>
    <xf numFmtId="165" fontId="15" fillId="3" borderId="6" xfId="0" applyNumberFormat="1" applyFont="1" applyFill="1" applyBorder="1"/>
    <xf numFmtId="0" fontId="8" fillId="3" borderId="11" xfId="0" applyFont="1" applyFill="1" applyBorder="1"/>
    <xf numFmtId="0" fontId="0" fillId="3" borderId="6" xfId="0" applyFill="1" applyBorder="1"/>
    <xf numFmtId="0" fontId="12" fillId="3" borderId="2" xfId="0" applyFont="1" applyFill="1" applyBorder="1" applyAlignment="1">
      <alignment horizontal="center" vertical="top"/>
    </xf>
    <xf numFmtId="0" fontId="32" fillId="3" borderId="2" xfId="0" applyFont="1" applyFill="1" applyBorder="1" applyAlignment="1">
      <alignment horizontal="justify" vertical="top" wrapText="1"/>
    </xf>
    <xf numFmtId="2" fontId="12" fillId="3" borderId="2" xfId="0" applyNumberFormat="1" applyFont="1" applyFill="1" applyBorder="1" applyAlignment="1">
      <alignment horizontal="right"/>
    </xf>
    <xf numFmtId="164" fontId="8" fillId="3" borderId="2" xfId="0" applyNumberFormat="1" applyFont="1" applyFill="1" applyBorder="1" applyAlignment="1">
      <alignment horizontal="right"/>
    </xf>
    <xf numFmtId="165" fontId="2" fillId="3" borderId="0" xfId="0" applyNumberFormat="1" applyFont="1" applyFill="1"/>
    <xf numFmtId="0" fontId="0" fillId="3" borderId="0" xfId="0" applyFill="1"/>
    <xf numFmtId="164" fontId="12" fillId="3" borderId="2" xfId="0" applyNumberFormat="1" applyFont="1" applyFill="1" applyBorder="1" applyAlignment="1">
      <alignment horizontal="right"/>
    </xf>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24" fillId="0" borderId="0" xfId="0" applyFont="1" applyAlignment="1">
      <alignment horizontal="justify" vertical="top" wrapText="1"/>
    </xf>
    <xf numFmtId="2" fontId="40" fillId="0" borderId="0" xfId="0" applyNumberFormat="1" applyFont="1" applyAlignment="1">
      <alignment horizontal="center" vertical="top"/>
    </xf>
    <xf numFmtId="2" fontId="41" fillId="0" borderId="0" xfId="0" applyNumberFormat="1" applyFont="1" applyAlignment="1">
      <alignment horizontal="center" vertical="top"/>
    </xf>
    <xf numFmtId="0" fontId="12" fillId="0" borderId="0" xfId="0" applyFont="1" applyBorder="1" applyAlignment="1">
      <alignment horizontal="left" vertical="top" wrapText="1"/>
    </xf>
    <xf numFmtId="2" fontId="12" fillId="0" borderId="0" xfId="0" applyNumberFormat="1" applyFont="1" applyFill="1" applyBorder="1" applyAlignment="1">
      <alignment horizontal="right"/>
    </xf>
    <xf numFmtId="2" fontId="8" fillId="0" borderId="0" xfId="0" applyNumberFormat="1" applyFont="1" applyFill="1" applyBorder="1" applyAlignment="1">
      <alignment horizontal="right"/>
    </xf>
    <xf numFmtId="164" fontId="12" fillId="0" borderId="0" xfId="0" applyNumberFormat="1" applyFont="1" applyFill="1" applyBorder="1" applyAlignment="1">
      <alignment horizontal="right"/>
    </xf>
    <xf numFmtId="2" fontId="42" fillId="0" borderId="0" xfId="0" applyNumberFormat="1" applyFont="1" applyFill="1" applyAlignment="1">
      <alignment horizontal="right"/>
    </xf>
    <xf numFmtId="0" fontId="8" fillId="0" borderId="0" xfId="0" applyNumberFormat="1" applyFont="1" applyFill="1" applyAlignment="1">
      <alignment horizontal="justify" vertical="top" wrapText="1"/>
    </xf>
    <xf numFmtId="0" fontId="12" fillId="0" borderId="0" xfId="0" applyFont="1" applyFill="1" applyAlignment="1">
      <alignment horizontal="right" vertical="top" wrapText="1"/>
    </xf>
    <xf numFmtId="164" fontId="12" fillId="0" borderId="0" xfId="0" applyNumberFormat="1" applyFont="1" applyFill="1" applyAlignment="1">
      <alignment wrapText="1"/>
    </xf>
    <xf numFmtId="164" fontId="12" fillId="0" borderId="0" xfId="0" applyNumberFormat="1" applyFont="1" applyFill="1" applyAlignment="1">
      <alignment horizontal="right" vertical="top" wrapText="1"/>
    </xf>
    <xf numFmtId="0" fontId="12" fillId="0" borderId="0" xfId="0" applyFont="1" applyAlignment="1">
      <alignment horizontal="left" vertical="top"/>
    </xf>
    <xf numFmtId="0" fontId="12" fillId="0" borderId="0" xfId="0" applyFont="1" applyAlignment="1">
      <alignment horizontal="justify" vertical="top"/>
    </xf>
    <xf numFmtId="4" fontId="12" fillId="0" borderId="0" xfId="0" applyNumberFormat="1" applyFont="1" applyAlignment="1"/>
    <xf numFmtId="0" fontId="12" fillId="0" borderId="0" xfId="0" applyFont="1"/>
    <xf numFmtId="0" fontId="2" fillId="0" borderId="0" xfId="0" applyFont="1" applyFill="1"/>
    <xf numFmtId="0" fontId="12" fillId="0" borderId="0" xfId="0" applyFont="1" applyAlignment="1">
      <alignment horizontal="right"/>
    </xf>
    <xf numFmtId="0" fontId="12" fillId="0" borderId="0" xfId="0" applyNumberFormat="1" applyFont="1" applyFill="1" applyAlignment="1">
      <alignment horizontal="justify" vertical="top" wrapText="1"/>
    </xf>
    <xf numFmtId="164" fontId="8" fillId="0" borderId="6" xfId="0" applyNumberFormat="1" applyFont="1" applyFill="1" applyBorder="1" applyAlignment="1">
      <alignment horizontal="right"/>
    </xf>
    <xf numFmtId="0" fontId="21" fillId="0" borderId="0" xfId="0" applyFont="1" applyFill="1" applyAlignment="1">
      <alignment horizontal="justify" vertical="top" wrapText="1"/>
    </xf>
    <xf numFmtId="2" fontId="10" fillId="3" borderId="6" xfId="0" applyNumberFormat="1" applyFont="1" applyFill="1" applyBorder="1" applyAlignment="1">
      <alignment horizontal="right"/>
    </xf>
    <xf numFmtId="2" fontId="10" fillId="3" borderId="2" xfId="0" applyNumberFormat="1" applyFont="1" applyFill="1" applyBorder="1" applyAlignment="1">
      <alignment horizontal="right"/>
    </xf>
    <xf numFmtId="0" fontId="32" fillId="4" borderId="10" xfId="0" applyFont="1" applyFill="1" applyBorder="1" applyAlignment="1">
      <alignment horizontal="center" vertical="top"/>
    </xf>
    <xf numFmtId="0" fontId="21" fillId="4" borderId="6" xfId="0" applyFont="1" applyFill="1" applyBorder="1"/>
    <xf numFmtId="2" fontId="12" fillId="4" borderId="6" xfId="0" applyNumberFormat="1" applyFont="1" applyFill="1" applyBorder="1" applyAlignment="1">
      <alignment horizontal="right"/>
    </xf>
    <xf numFmtId="2" fontId="10" fillId="4" borderId="6" xfId="0" applyNumberFormat="1" applyFont="1" applyFill="1" applyBorder="1" applyAlignment="1">
      <alignment horizontal="right"/>
    </xf>
    <xf numFmtId="164" fontId="2" fillId="4" borderId="6" xfId="0" applyNumberFormat="1" applyFont="1" applyFill="1" applyBorder="1" applyAlignment="1">
      <alignment horizontal="right"/>
    </xf>
    <xf numFmtId="164" fontId="5" fillId="4" borderId="6" xfId="0" applyNumberFormat="1" applyFont="1" applyFill="1" applyBorder="1" applyAlignment="1">
      <alignment horizontal="right"/>
    </xf>
    <xf numFmtId="165" fontId="15" fillId="4" borderId="6" xfId="0" applyNumberFormat="1" applyFont="1" applyFill="1" applyBorder="1"/>
    <xf numFmtId="0" fontId="8" fillId="4" borderId="11" xfId="0" applyFont="1" applyFill="1" applyBorder="1"/>
    <xf numFmtId="0" fontId="0" fillId="4" borderId="6" xfId="0" applyFill="1" applyBorder="1"/>
    <xf numFmtId="0" fontId="43" fillId="0" borderId="0" xfId="0" applyNumberFormat="1" applyFont="1" applyFill="1" applyAlignment="1">
      <alignment horizontal="justify" vertical="top" wrapText="1"/>
    </xf>
    <xf numFmtId="0" fontId="43" fillId="0" borderId="0" xfId="0" applyFont="1" applyFill="1" applyAlignment="1">
      <alignment horizontal="right" vertical="top" wrapText="1"/>
    </xf>
    <xf numFmtId="164" fontId="43" fillId="0" borderId="0" xfId="0" applyNumberFormat="1" applyFont="1" applyFill="1" applyAlignment="1">
      <alignment horizontal="right" vertical="top" wrapText="1"/>
    </xf>
    <xf numFmtId="0" fontId="8" fillId="0" borderId="0" xfId="0" applyFont="1" applyBorder="1" applyAlignment="1">
      <alignment horizontal="left" vertical="top" wrapText="1"/>
    </xf>
    <xf numFmtId="164" fontId="8" fillId="0" borderId="0" xfId="0" applyNumberFormat="1" applyFont="1" applyFill="1" applyBorder="1" applyAlignment="1">
      <alignment horizontal="right"/>
    </xf>
    <xf numFmtId="2" fontId="40" fillId="0" borderId="0" xfId="0" applyNumberFormat="1" applyFont="1" applyAlignment="1">
      <alignment horizontal="center" vertical="top" wrapText="1"/>
    </xf>
    <xf numFmtId="2" fontId="2" fillId="0" borderId="0" xfId="0" applyNumberFormat="1" applyFont="1" applyAlignment="1">
      <alignment horizontal="left" vertical="top" wrapText="1"/>
    </xf>
    <xf numFmtId="2" fontId="44" fillId="0" borderId="0" xfId="0" applyNumberFormat="1" applyFont="1" applyAlignment="1">
      <alignment horizontal="center" vertical="top"/>
    </xf>
    <xf numFmtId="4" fontId="46" fillId="0" borderId="0" xfId="0" applyNumberFormat="1" applyFont="1" applyAlignment="1">
      <alignment horizontal="right"/>
    </xf>
    <xf numFmtId="4" fontId="47" fillId="0" borderId="0" xfId="0" applyNumberFormat="1" applyFont="1" applyFill="1" applyAlignment="1">
      <alignment horizontal="right"/>
    </xf>
    <xf numFmtId="164" fontId="47" fillId="0" borderId="0" xfId="0" applyNumberFormat="1" applyFont="1" applyAlignment="1">
      <alignment horizontal="right"/>
    </xf>
    <xf numFmtId="0" fontId="45" fillId="0" borderId="0" xfId="0" applyFont="1"/>
    <xf numFmtId="0" fontId="12" fillId="0" borderId="0" xfId="0" applyNumberFormat="1" applyFont="1" applyFill="1" applyAlignment="1">
      <alignment horizontal="left" vertical="top" wrapText="1"/>
    </xf>
    <xf numFmtId="0" fontId="12" fillId="0" borderId="0" xfId="0" applyFont="1" applyFill="1" applyAlignment="1">
      <alignment horizontal="right" wrapText="1"/>
    </xf>
    <xf numFmtId="0" fontId="8" fillId="4" borderId="0" xfId="0" applyFont="1" applyFill="1" applyAlignment="1">
      <alignment horizontal="center" vertical="top"/>
    </xf>
    <xf numFmtId="2" fontId="12" fillId="4" borderId="0" xfId="0" applyNumberFormat="1" applyFont="1" applyFill="1" applyAlignment="1">
      <alignment horizontal="right"/>
    </xf>
    <xf numFmtId="2" fontId="10" fillId="4" borderId="0" xfId="0" applyNumberFormat="1" applyFont="1" applyFill="1" applyAlignment="1">
      <alignment horizontal="right"/>
    </xf>
    <xf numFmtId="164" fontId="12" fillId="4" borderId="0" xfId="0" applyNumberFormat="1" applyFont="1" applyFill="1" applyAlignment="1">
      <alignment horizontal="right"/>
    </xf>
    <xf numFmtId="165" fontId="2" fillId="4" borderId="0" xfId="0" applyNumberFormat="1" applyFont="1" applyFill="1"/>
    <xf numFmtId="0" fontId="0" fillId="4" borderId="0" xfId="0" applyFill="1"/>
    <xf numFmtId="165" fontId="2" fillId="0" borderId="0" xfId="0" applyNumberFormat="1" applyFont="1" applyFill="1"/>
    <xf numFmtId="2" fontId="48" fillId="0" borderId="0" xfId="0" applyNumberFormat="1" applyFont="1" applyAlignment="1">
      <alignment horizontal="center" vertical="top"/>
    </xf>
    <xf numFmtId="4" fontId="34" fillId="0" borderId="0" xfId="0" applyNumberFormat="1" applyFont="1" applyAlignment="1">
      <alignment horizontal="right"/>
    </xf>
    <xf numFmtId="0" fontId="32" fillId="4" borderId="0" xfId="0" applyFont="1" applyFill="1" applyAlignment="1">
      <alignment horizontal="justify" vertical="top" wrapText="1"/>
    </xf>
    <xf numFmtId="0" fontId="32" fillId="4" borderId="0" xfId="0" applyFont="1" applyFill="1" applyAlignment="1">
      <alignment horizontal="center" vertical="top"/>
    </xf>
    <xf numFmtId="0" fontId="32" fillId="0" borderId="6" xfId="0" applyFont="1" applyBorder="1" applyAlignment="1">
      <alignment horizontal="left" wrapText="1"/>
    </xf>
    <xf numFmtId="2" fontId="49" fillId="0" borderId="0" xfId="0" applyNumberFormat="1" applyFont="1" applyAlignment="1">
      <alignment horizontal="left" vertical="top"/>
    </xf>
    <xf numFmtId="0" fontId="49" fillId="0" borderId="0" xfId="0" applyFont="1" applyFill="1" applyAlignment="1">
      <alignment horizontal="left" vertical="top" wrapText="1"/>
    </xf>
    <xf numFmtId="2" fontId="49" fillId="0" borderId="0" xfId="0" applyNumberFormat="1" applyFont="1" applyAlignment="1">
      <alignment horizontal="left" vertical="top" wrapText="1"/>
    </xf>
    <xf numFmtId="0" fontId="50" fillId="0" borderId="0" xfId="0" applyFont="1" applyFill="1" applyAlignment="1">
      <alignment horizontal="center" vertical="top"/>
    </xf>
    <xf numFmtId="2" fontId="24" fillId="0" borderId="0" xfId="0" applyNumberFormat="1" applyFont="1" applyFill="1" applyAlignment="1">
      <alignment horizontal="right"/>
    </xf>
    <xf numFmtId="2" fontId="12" fillId="0" borderId="0" xfId="0" applyNumberFormat="1" applyFont="1" applyFill="1" applyAlignment="1"/>
    <xf numFmtId="165" fontId="12" fillId="0" borderId="0" xfId="0" applyNumberFormat="1" applyFont="1" applyFill="1" applyAlignment="1"/>
    <xf numFmtId="165" fontId="24" fillId="0" borderId="0" xfId="0" applyNumberFormat="1" applyFont="1" applyFill="1" applyAlignment="1">
      <alignment horizontal="right"/>
    </xf>
    <xf numFmtId="165" fontId="22" fillId="0" borderId="0" xfId="0" applyNumberFormat="1" applyFont="1" applyFill="1"/>
    <xf numFmtId="0" fontId="22" fillId="0" borderId="0" xfId="0" applyFont="1" applyFill="1"/>
    <xf numFmtId="0" fontId="50" fillId="0" borderId="0" xfId="0" applyFont="1" applyFill="1" applyAlignment="1">
      <alignment horizontal="left" vertical="top" wrapText="1"/>
    </xf>
    <xf numFmtId="0" fontId="50" fillId="0" borderId="0" xfId="0" applyFont="1" applyFill="1" applyAlignment="1">
      <alignment horizontal="left"/>
    </xf>
    <xf numFmtId="4" fontId="5" fillId="0" borderId="0" xfId="0" applyNumberFormat="1" applyFont="1" applyFill="1" applyAlignment="1">
      <alignment horizontal="left"/>
    </xf>
    <xf numFmtId="4" fontId="50" fillId="0" borderId="0" xfId="0" applyNumberFormat="1" applyFont="1" applyFill="1" applyAlignment="1">
      <alignment horizontal="left"/>
    </xf>
    <xf numFmtId="4" fontId="50" fillId="0" borderId="0" xfId="0" applyNumberFormat="1" applyFont="1" applyFill="1" applyAlignment="1">
      <alignment horizontal="right"/>
    </xf>
    <xf numFmtId="0" fontId="51" fillId="0" borderId="0" xfId="0" applyFont="1" applyFill="1" applyAlignment="1">
      <alignment horizontal="left"/>
    </xf>
    <xf numFmtId="2" fontId="50" fillId="0" borderId="0" xfId="0" applyNumberFormat="1" applyFont="1" applyFill="1" applyAlignment="1">
      <alignment horizontal="center" vertical="top"/>
    </xf>
    <xf numFmtId="4" fontId="52" fillId="0" borderId="0" xfId="0" applyNumberFormat="1" applyFont="1" applyFill="1" applyAlignment="1">
      <alignment horizontal="right"/>
    </xf>
    <xf numFmtId="0" fontId="51" fillId="0" borderId="0" xfId="0" applyFont="1" applyFill="1"/>
    <xf numFmtId="0" fontId="50" fillId="0" borderId="0" xfId="0" applyFont="1" applyFill="1"/>
    <xf numFmtId="0" fontId="8" fillId="0" borderId="0" xfId="0" applyFont="1" applyAlignment="1">
      <alignment horizontal="left" vertical="top" wrapText="1"/>
    </xf>
    <xf numFmtId="0" fontId="20" fillId="0" borderId="0" xfId="0" applyFont="1" applyBorder="1" applyAlignment="1">
      <alignment vertical="top"/>
    </xf>
    <xf numFmtId="0" fontId="50" fillId="0" borderId="0" xfId="0" applyFont="1" applyBorder="1" applyAlignment="1">
      <alignment horizontal="justify" vertical="top" wrapText="1"/>
    </xf>
    <xf numFmtId="0" fontId="20" fillId="0" borderId="0" xfId="0" applyFont="1" applyBorder="1" applyAlignment="1">
      <alignment horizontal="right"/>
    </xf>
    <xf numFmtId="0" fontId="20" fillId="0" borderId="0" xfId="0" applyFont="1" applyFill="1" applyBorder="1" applyAlignment="1">
      <alignment horizontal="right"/>
    </xf>
    <xf numFmtId="165" fontId="12" fillId="0" borderId="0" xfId="0" applyNumberFormat="1" applyFont="1" applyFill="1" applyAlignment="1">
      <alignment horizontal="right"/>
    </xf>
    <xf numFmtId="165" fontId="12" fillId="0" borderId="0" xfId="0" applyNumberFormat="1" applyFont="1" applyAlignment="1">
      <alignment horizontal="right"/>
    </xf>
    <xf numFmtId="4" fontId="5" fillId="0" borderId="0" xfId="0" applyNumberFormat="1" applyFont="1" applyFill="1" applyAlignment="1">
      <alignment horizontal="right"/>
    </xf>
    <xf numFmtId="4" fontId="50" fillId="0" borderId="0" xfId="0" applyNumberFormat="1" applyFont="1" applyFill="1" applyAlignment="1"/>
    <xf numFmtId="4" fontId="12" fillId="0" borderId="0" xfId="0" applyNumberFormat="1" applyFont="1" applyFill="1" applyAlignment="1">
      <alignment horizontal="right"/>
    </xf>
    <xf numFmtId="0" fontId="12" fillId="0" borderId="0" xfId="0" applyFont="1" applyFill="1" applyBorder="1" applyAlignment="1">
      <alignment horizontal="center" vertical="top"/>
    </xf>
    <xf numFmtId="0" fontId="12" fillId="0" borderId="0" xfId="0" applyFont="1" applyFill="1" applyBorder="1" applyAlignment="1">
      <alignment horizontal="justify" vertical="top" wrapText="1"/>
    </xf>
    <xf numFmtId="2" fontId="8" fillId="0" borderId="0" xfId="0" applyNumberFormat="1" applyFont="1" applyFill="1" applyBorder="1" applyAlignment="1"/>
    <xf numFmtId="165" fontId="12" fillId="0" borderId="0" xfId="0" applyNumberFormat="1" applyFont="1" applyFill="1" applyBorder="1" applyAlignment="1"/>
    <xf numFmtId="165" fontId="12" fillId="0" borderId="0" xfId="0" applyNumberFormat="1" applyFont="1" applyFill="1" applyBorder="1" applyAlignment="1">
      <alignment horizontal="right"/>
    </xf>
    <xf numFmtId="0" fontId="12" fillId="0" borderId="0" xfId="0" applyFont="1" applyFill="1" applyBorder="1" applyAlignment="1">
      <alignment horizontal="left" vertical="top" wrapText="1"/>
    </xf>
    <xf numFmtId="4" fontId="5" fillId="0" borderId="0" xfId="0" applyNumberFormat="1" applyFont="1" applyFill="1"/>
    <xf numFmtId="2" fontId="8" fillId="0" borderId="0" xfId="0" applyNumberFormat="1" applyFont="1" applyFill="1" applyAlignment="1"/>
    <xf numFmtId="165" fontId="8" fillId="0" borderId="0" xfId="0" applyNumberFormat="1" applyFont="1" applyFill="1" applyAlignment="1"/>
    <xf numFmtId="165" fontId="26" fillId="0" borderId="0" xfId="0" applyNumberFormat="1" applyFont="1" applyFill="1" applyAlignment="1">
      <alignment horizontal="right"/>
    </xf>
    <xf numFmtId="4" fontId="52" fillId="0" borderId="0" xfId="0" applyNumberFormat="1" applyFont="1" applyFill="1"/>
    <xf numFmtId="4" fontId="8" fillId="0" borderId="0" xfId="0" applyNumberFormat="1" applyFont="1" applyFill="1"/>
    <xf numFmtId="0" fontId="35" fillId="0" borderId="0" xfId="0" applyFont="1" applyBorder="1" applyAlignment="1">
      <alignment horizontal="left" vertical="top" wrapText="1"/>
    </xf>
    <xf numFmtId="0" fontId="8" fillId="0" borderId="0" xfId="0" applyFont="1" applyFill="1" applyAlignment="1">
      <alignment horizontal="center" vertical="top"/>
    </xf>
    <xf numFmtId="0" fontId="8" fillId="0" borderId="0" xfId="0" applyFont="1" applyFill="1" applyAlignment="1">
      <alignment horizontal="left"/>
    </xf>
    <xf numFmtId="4" fontId="8" fillId="0" borderId="0" xfId="0" applyNumberFormat="1" applyFont="1" applyFill="1" applyAlignment="1">
      <alignment horizontal="left"/>
    </xf>
    <xf numFmtId="4" fontId="8" fillId="0" borderId="0" xfId="0" applyNumberFormat="1" applyFont="1" applyFill="1" applyAlignment="1">
      <alignment horizontal="right"/>
    </xf>
    <xf numFmtId="0" fontId="26" fillId="0" borderId="0" xfId="0" applyFont="1" applyFill="1" applyAlignment="1">
      <alignment horizontal="left"/>
    </xf>
    <xf numFmtId="0" fontId="49" fillId="0" borderId="0" xfId="0" applyFont="1" applyAlignment="1">
      <alignment horizontal="left" vertical="top" wrapText="1"/>
    </xf>
    <xf numFmtId="0" fontId="12" fillId="0" borderId="0" xfId="0" applyFont="1" applyBorder="1" applyAlignment="1">
      <alignment horizontal="center" vertical="top"/>
    </xf>
    <xf numFmtId="165" fontId="12" fillId="0" borderId="0" xfId="0" applyNumberFormat="1" applyFont="1" applyBorder="1" applyAlignment="1">
      <alignment horizontal="center"/>
    </xf>
    <xf numFmtId="0" fontId="14" fillId="0" borderId="0" xfId="0" applyFont="1" applyAlignment="1">
      <alignment horizontal="center" vertical="top"/>
    </xf>
    <xf numFmtId="4" fontId="14" fillId="0" borderId="0" xfId="0" applyNumberFormat="1" applyFont="1"/>
    <xf numFmtId="0" fontId="0" fillId="0" borderId="0" xfId="0" applyAlignment="1">
      <alignment horizontal="center" vertical="top"/>
    </xf>
    <xf numFmtId="4" fontId="0" fillId="0" borderId="0" xfId="0" applyNumberFormat="1"/>
    <xf numFmtId="0" fontId="2" fillId="0" borderId="0" xfId="0" applyFont="1" applyAlignment="1">
      <alignment horizontal="justify" vertical="top" wrapText="1"/>
    </xf>
    <xf numFmtId="0" fontId="2" fillId="0" borderId="0" xfId="0" applyFont="1" applyAlignment="1">
      <alignment vertical="top" wrapText="1"/>
    </xf>
    <xf numFmtId="0" fontId="2" fillId="0" borderId="0" xfId="0" applyFont="1" applyAlignment="1">
      <alignment horizontal="justify" vertical="top" wrapText="1"/>
    </xf>
    <xf numFmtId="0" fontId="12" fillId="0" borderId="0" xfId="0" applyFont="1" applyAlignment="1">
      <alignment horizontal="right" vertical="top" wrapText="1"/>
    </xf>
    <xf numFmtId="164" fontId="12" fillId="0" borderId="0" xfId="0" applyNumberFormat="1" applyFont="1" applyAlignment="1">
      <alignment horizontal="right" vertical="top" wrapText="1"/>
    </xf>
    <xf numFmtId="164" fontId="12" fillId="0" borderId="0" xfId="0" applyNumberFormat="1" applyFont="1" applyAlignment="1">
      <alignment wrapText="1"/>
    </xf>
    <xf numFmtId="2" fontId="2" fillId="0" borderId="0" xfId="0" applyNumberFormat="1" applyFont="1" applyAlignment="1">
      <alignment horizontal="left" vertical="top"/>
    </xf>
    <xf numFmtId="0" fontId="12" fillId="0" borderId="6" xfId="0" applyFont="1" applyFill="1" applyBorder="1" applyAlignment="1">
      <alignment horizontal="center" vertical="top"/>
    </xf>
    <xf numFmtId="0" fontId="32" fillId="0" borderId="6" xfId="0" applyFont="1" applyFill="1" applyBorder="1" applyAlignment="1">
      <alignment horizontal="left" wrapText="1"/>
    </xf>
    <xf numFmtId="2" fontId="56" fillId="0" borderId="0" xfId="0" applyNumberFormat="1" applyFont="1" applyAlignment="1">
      <alignment horizontal="left" vertical="top"/>
    </xf>
    <xf numFmtId="0" fontId="8" fillId="0" borderId="0" xfId="0" applyFont="1" applyFill="1" applyAlignment="1">
      <alignment horizontal="right" vertical="top" wrapText="1"/>
    </xf>
    <xf numFmtId="164" fontId="8" fillId="0" borderId="0" xfId="0" applyNumberFormat="1" applyFont="1" applyFill="1" applyAlignment="1">
      <alignment horizontal="right" wrapText="1"/>
    </xf>
    <xf numFmtId="164" fontId="8" fillId="0" borderId="0" xfId="0" applyNumberFormat="1" applyFont="1" applyFill="1" applyAlignment="1">
      <alignment wrapText="1"/>
    </xf>
    <xf numFmtId="0" fontId="14" fillId="0" borderId="0" xfId="0" applyFont="1" applyFill="1" applyAlignment="1">
      <alignment horizontal="justify" vertical="top" wrapText="1"/>
    </xf>
    <xf numFmtId="0" fontId="14" fillId="0" borderId="0" xfId="0" applyFont="1" applyFill="1"/>
    <xf numFmtId="0" fontId="57" fillId="0" borderId="0" xfId="0" applyFont="1" applyFill="1" applyAlignment="1">
      <alignment horizontal="center" vertical="top"/>
    </xf>
    <xf numFmtId="0" fontId="57" fillId="0" borderId="0" xfId="0" applyFont="1" applyFill="1" applyAlignment="1">
      <alignment horizontal="left" vertical="top" wrapText="1"/>
    </xf>
    <xf numFmtId="2" fontId="58" fillId="0" borderId="0" xfId="0" applyNumberFormat="1" applyFont="1" applyFill="1" applyAlignment="1">
      <alignment horizontal="right"/>
    </xf>
    <xf numFmtId="2" fontId="57" fillId="0" borderId="0" xfId="0" applyNumberFormat="1" applyFont="1" applyFill="1" applyAlignment="1"/>
    <xf numFmtId="165" fontId="57" fillId="0" borderId="0" xfId="0" applyNumberFormat="1" applyFont="1" applyFill="1" applyAlignment="1"/>
    <xf numFmtId="165" fontId="58" fillId="0" borderId="0" xfId="0" applyNumberFormat="1" applyFont="1" applyFill="1" applyAlignment="1">
      <alignment horizontal="right"/>
    </xf>
    <xf numFmtId="165" fontId="58" fillId="0" borderId="0" xfId="0" applyNumberFormat="1" applyFont="1" applyFill="1"/>
    <xf numFmtId="0" fontId="58" fillId="0" borderId="0" xfId="0" applyFont="1" applyFill="1"/>
    <xf numFmtId="164" fontId="5" fillId="3" borderId="6" xfId="0" applyNumberFormat="1" applyFont="1" applyFill="1" applyBorder="1" applyAlignment="1">
      <alignment horizontal="right"/>
    </xf>
    <xf numFmtId="0" fontId="59" fillId="0" borderId="0" xfId="0" applyFont="1" applyFill="1" applyAlignment="1">
      <alignment horizontal="left" vertical="top" wrapText="1"/>
    </xf>
    <xf numFmtId="0" fontId="49" fillId="0" borderId="0" xfId="0" applyFont="1" applyFill="1" applyAlignment="1">
      <alignment horizontal="center" vertical="top"/>
    </xf>
    <xf numFmtId="2" fontId="49" fillId="0" borderId="0" xfId="0" applyNumberFormat="1" applyFont="1" applyFill="1" applyAlignment="1">
      <alignment horizontal="right"/>
    </xf>
    <xf numFmtId="2" fontId="60" fillId="0" borderId="0" xfId="0" applyNumberFormat="1" applyFont="1" applyFill="1" applyAlignment="1">
      <alignment horizontal="right"/>
    </xf>
    <xf numFmtId="164" fontId="49" fillId="0" borderId="0" xfId="0" applyNumberFormat="1" applyFont="1" applyFill="1" applyAlignment="1">
      <alignment horizontal="right"/>
    </xf>
    <xf numFmtId="165" fontId="56" fillId="0" borderId="0" xfId="0" applyNumberFormat="1" applyFont="1" applyFill="1"/>
    <xf numFmtId="0" fontId="56" fillId="0" borderId="0" xfId="0" applyFont="1" applyFill="1"/>
    <xf numFmtId="0" fontId="18" fillId="0" borderId="0" xfId="0" applyFont="1" applyBorder="1" applyAlignment="1">
      <alignment horizontal="center" vertical="top" wrapText="1"/>
    </xf>
    <xf numFmtId="0" fontId="9" fillId="0" borderId="0" xfId="0" applyFont="1" applyBorder="1" applyAlignment="1">
      <alignment horizontal="left"/>
    </xf>
    <xf numFmtId="0" fontId="30" fillId="0" borderId="0" xfId="0" applyFont="1" applyBorder="1" applyAlignment="1">
      <alignment horizontal="left"/>
    </xf>
    <xf numFmtId="0" fontId="31" fillId="0" borderId="0" xfId="0" applyFont="1" applyBorder="1" applyAlignment="1">
      <alignment horizontal="left"/>
    </xf>
    <xf numFmtId="14" fontId="19" fillId="0" borderId="2" xfId="0" applyNumberFormat="1" applyFont="1" applyBorder="1" applyAlignment="1">
      <alignment horizontal="left"/>
    </xf>
    <xf numFmtId="0" fontId="7" fillId="0" borderId="2" xfId="0" applyFont="1" applyBorder="1" applyAlignment="1">
      <alignment horizontal="left"/>
    </xf>
    <xf numFmtId="0" fontId="35" fillId="0" borderId="0" xfId="0" applyFont="1" applyBorder="1" applyAlignment="1">
      <alignment horizontal="left" vertical="top" wrapText="1"/>
    </xf>
    <xf numFmtId="0" fontId="35" fillId="0" borderId="0" xfId="0" applyFont="1" applyBorder="1" applyAlignment="1">
      <alignment horizontal="left" vertical="top"/>
    </xf>
    <xf numFmtId="0" fontId="14" fillId="0" borderId="0" xfId="0" applyFont="1" applyBorder="1" applyAlignment="1">
      <alignment horizontal="left" vertical="top" wrapText="1"/>
    </xf>
    <xf numFmtId="0" fontId="2" fillId="0" borderId="0" xfId="0" applyFont="1" applyBorder="1" applyAlignment="1">
      <alignment horizontal="left" vertical="top" wrapText="1"/>
    </xf>
    <xf numFmtId="0" fontId="14" fillId="0" borderId="0" xfId="0" applyFont="1" applyAlignment="1">
      <alignment horizontal="justify" vertical="top" wrapText="1"/>
    </xf>
    <xf numFmtId="0" fontId="2" fillId="0" borderId="0" xfId="0" applyFont="1" applyAlignment="1">
      <alignment horizontal="justify" vertical="top" wrapText="1"/>
    </xf>
    <xf numFmtId="0" fontId="2" fillId="0" borderId="0" xfId="0" applyFont="1" applyAlignment="1">
      <alignment horizontal="left" vertical="top" wrapText="1"/>
    </xf>
  </cellXfs>
  <cellStyles count="6">
    <cellStyle name="Excel Built-in Normal" xfId="5" xr:uid="{00000000-0005-0000-0000-000000000000}"/>
    <cellStyle name="Normal" xfId="0" builtinId="0"/>
    <cellStyle name="Normal 10 2" xfId="4" xr:uid="{00000000-0005-0000-0000-000002000000}"/>
    <cellStyle name="Normalno 2" xfId="2" xr:uid="{00000000-0005-0000-0000-000003000000}"/>
    <cellStyle name="Normalno 9 2 3" xfId="3" xr:uid="{00000000-0005-0000-0000-000004000000}"/>
    <cellStyle name="Obično_Špranca" xfId="1"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381000</xdr:colOff>
      <xdr:row>0</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352425" cy="0"/>
        </a:xfrm>
        <a:prstGeom prst="rect">
          <a:avLst/>
        </a:prstGeom>
        <a:noFill/>
        <a:ln w="9525">
          <a:noFill/>
          <a:miter lim="800000"/>
          <a:headEnd/>
          <a:tailEn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381000</xdr:colOff>
      <xdr:row>0</xdr:row>
      <xdr:rowOff>0</xdr:rowOff>
    </xdr:to>
    <xdr:pic>
      <xdr:nvPicPr>
        <xdr:cNvPr id="14337" name="Picture 1">
          <a:extLst>
            <a:ext uri="{FF2B5EF4-FFF2-40B4-BE49-F238E27FC236}">
              <a16:creationId xmlns:a16="http://schemas.microsoft.com/office/drawing/2014/main" id="{00000000-0008-0000-0200-00000138000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352425" cy="0"/>
        </a:xfrm>
        <a:prstGeom prst="rect">
          <a:avLst/>
        </a:prstGeom>
        <a:noFill/>
        <a:ln w="9525">
          <a:noFill/>
          <a:miter lim="800000"/>
          <a:headEnd/>
          <a:tailEn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59"/>
  <sheetViews>
    <sheetView view="pageBreakPreview" topLeftCell="B1" zoomScaleNormal="100" zoomScaleSheetLayoutView="100" workbookViewId="0">
      <selection activeCell="B27" sqref="B27:E27"/>
    </sheetView>
  </sheetViews>
  <sheetFormatPr defaultRowHeight="12.75" x14ac:dyDescent="0.2"/>
  <cols>
    <col min="1" max="1" width="9.140625" hidden="1" customWidth="1"/>
    <col min="2" max="2" width="91.28515625" customWidth="1"/>
    <col min="3" max="3" width="4" hidden="1" customWidth="1"/>
    <col min="4" max="5" width="9.140625" hidden="1" customWidth="1"/>
  </cols>
  <sheetData>
    <row r="1" spans="1:10" x14ac:dyDescent="0.2">
      <c r="A1" s="3"/>
      <c r="B1" s="1"/>
    </row>
    <row r="2" spans="1:10" ht="15" x14ac:dyDescent="0.2">
      <c r="A2" s="133"/>
      <c r="B2" s="134" t="s">
        <v>183</v>
      </c>
      <c r="C2" s="340"/>
      <c r="D2" s="340"/>
      <c r="E2" s="340"/>
      <c r="F2" s="61"/>
      <c r="G2" s="42"/>
      <c r="H2" s="135"/>
      <c r="I2" s="136"/>
      <c r="J2" s="53"/>
    </row>
    <row r="3" spans="1:10" ht="15" x14ac:dyDescent="0.2">
      <c r="A3" s="133"/>
      <c r="B3" s="137" t="s">
        <v>9</v>
      </c>
      <c r="C3" s="341"/>
      <c r="D3" s="342"/>
      <c r="E3" s="342"/>
      <c r="F3" s="61"/>
      <c r="G3" s="42"/>
      <c r="H3" s="135"/>
      <c r="I3" s="138"/>
      <c r="J3" s="53"/>
    </row>
    <row r="4" spans="1:10" ht="15.75" thickBot="1" x14ac:dyDescent="0.25">
      <c r="A4" s="139"/>
      <c r="B4" s="140" t="s">
        <v>159</v>
      </c>
      <c r="C4" s="343"/>
      <c r="D4" s="344"/>
      <c r="E4" s="344"/>
      <c r="F4" s="141"/>
      <c r="G4" s="42"/>
      <c r="H4" s="135"/>
      <c r="I4" s="138"/>
      <c r="J4" s="53"/>
    </row>
    <row r="5" spans="1:10" ht="15" x14ac:dyDescent="0.2">
      <c r="A5" s="133"/>
      <c r="B5" s="142"/>
      <c r="C5" s="143"/>
      <c r="D5" s="144"/>
      <c r="E5" s="144"/>
      <c r="F5" s="61"/>
      <c r="G5" s="111"/>
      <c r="H5" s="135"/>
      <c r="I5" s="138"/>
      <c r="J5" s="53"/>
    </row>
    <row r="6" spans="1:10" ht="15" x14ac:dyDescent="0.2">
      <c r="A6" s="133"/>
      <c r="B6" s="142"/>
      <c r="C6" s="143"/>
      <c r="D6" s="144"/>
      <c r="E6" s="144"/>
      <c r="F6" s="61"/>
      <c r="G6" s="111"/>
      <c r="H6" s="135"/>
      <c r="I6" s="138"/>
      <c r="J6" s="53"/>
    </row>
    <row r="7" spans="1:10" ht="15" x14ac:dyDescent="0.2">
      <c r="A7" s="133"/>
      <c r="B7" s="142" t="s">
        <v>150</v>
      </c>
      <c r="C7" s="143"/>
      <c r="D7" s="144"/>
      <c r="E7" s="144"/>
      <c r="F7" s="61"/>
      <c r="G7" s="111"/>
      <c r="H7" s="135"/>
      <c r="I7" s="138"/>
      <c r="J7" s="53"/>
    </row>
    <row r="8" spans="1:10" s="150" customFormat="1" ht="15" x14ac:dyDescent="0.2">
      <c r="A8" s="133"/>
      <c r="B8" s="145" t="s">
        <v>160</v>
      </c>
      <c r="C8" s="146"/>
      <c r="D8" s="147"/>
      <c r="E8" s="147"/>
      <c r="F8" s="61"/>
      <c r="G8" s="148"/>
      <c r="H8" s="135"/>
      <c r="I8" s="138"/>
      <c r="J8" s="149"/>
    </row>
    <row r="9" spans="1:10" s="150" customFormat="1" ht="15" x14ac:dyDescent="0.2">
      <c r="A9" s="133"/>
      <c r="B9" s="145" t="s">
        <v>161</v>
      </c>
      <c r="C9" s="146"/>
      <c r="D9" s="147"/>
      <c r="E9" s="147"/>
      <c r="F9" s="61"/>
      <c r="G9" s="148"/>
      <c r="H9" s="135"/>
      <c r="I9" s="138"/>
      <c r="J9" s="149"/>
    </row>
    <row r="10" spans="1:10" ht="15" x14ac:dyDescent="0.2">
      <c r="A10" s="133"/>
      <c r="B10" s="142"/>
      <c r="C10" s="143"/>
      <c r="D10" s="144"/>
      <c r="E10" s="144"/>
      <c r="F10" s="61"/>
      <c r="G10" s="111"/>
      <c r="H10" s="135"/>
      <c r="I10" s="138"/>
      <c r="J10" s="53"/>
    </row>
    <row r="11" spans="1:10" ht="15" x14ac:dyDescent="0.2">
      <c r="A11" s="133"/>
      <c r="B11" s="142" t="s">
        <v>151</v>
      </c>
      <c r="C11" s="143"/>
      <c r="D11" s="144"/>
      <c r="E11" s="144"/>
      <c r="F11" s="61"/>
      <c r="G11" s="111"/>
      <c r="H11" s="135"/>
      <c r="I11" s="138"/>
      <c r="J11" s="53"/>
    </row>
    <row r="12" spans="1:10" ht="15" x14ac:dyDescent="0.2">
      <c r="A12" s="133"/>
      <c r="B12" s="145" t="s">
        <v>183</v>
      </c>
      <c r="C12" s="143"/>
      <c r="D12" s="144"/>
      <c r="E12" s="144"/>
      <c r="F12" s="61"/>
      <c r="G12" s="111"/>
      <c r="H12" s="135"/>
      <c r="I12" s="138"/>
      <c r="J12" s="53"/>
    </row>
    <row r="13" spans="1:10" ht="19.5" customHeight="1" x14ac:dyDescent="0.2">
      <c r="A13" s="133"/>
      <c r="B13" s="145" t="s">
        <v>184</v>
      </c>
      <c r="C13" s="143"/>
      <c r="D13" s="144"/>
      <c r="E13" s="144"/>
      <c r="F13" s="61"/>
      <c r="G13" s="111"/>
      <c r="H13" s="135"/>
      <c r="I13" s="138"/>
      <c r="J13" s="53"/>
    </row>
    <row r="14" spans="1:10" ht="15" x14ac:dyDescent="0.2">
      <c r="A14" s="133"/>
      <c r="B14" s="142"/>
      <c r="C14" s="143"/>
      <c r="D14" s="144"/>
      <c r="E14" s="144"/>
      <c r="F14" s="61"/>
      <c r="G14" s="111"/>
      <c r="H14" s="135"/>
      <c r="I14" s="138"/>
      <c r="J14" s="53"/>
    </row>
    <row r="15" spans="1:10" ht="15" x14ac:dyDescent="0.2">
      <c r="A15" s="133"/>
      <c r="B15" s="142" t="s">
        <v>152</v>
      </c>
      <c r="C15" s="143"/>
      <c r="D15" s="144"/>
      <c r="E15" s="144"/>
      <c r="F15" s="61"/>
      <c r="G15" s="111"/>
      <c r="H15" s="135"/>
      <c r="I15" s="138"/>
      <c r="J15" s="53"/>
    </row>
    <row r="16" spans="1:10" ht="15" x14ac:dyDescent="0.2">
      <c r="A16" s="133"/>
      <c r="B16" s="145" t="s">
        <v>185</v>
      </c>
      <c r="C16" s="143"/>
      <c r="D16" s="144"/>
      <c r="E16" s="144"/>
      <c r="F16" s="61"/>
      <c r="G16" s="111"/>
      <c r="H16" s="135"/>
      <c r="I16" s="138"/>
      <c r="J16" s="53"/>
    </row>
    <row r="17" spans="1:10" x14ac:dyDescent="0.2">
      <c r="B17" s="145" t="s">
        <v>186</v>
      </c>
    </row>
    <row r="26" spans="1:10" s="155" customFormat="1" ht="45.75" customHeight="1" x14ac:dyDescent="0.3">
      <c r="A26" s="151"/>
      <c r="B26" s="194" t="s">
        <v>187</v>
      </c>
      <c r="C26" s="193"/>
      <c r="D26" s="193"/>
      <c r="E26" s="193"/>
      <c r="F26" s="152"/>
      <c r="G26" s="153"/>
      <c r="H26" s="154"/>
      <c r="I26" s="154"/>
      <c r="J26" s="154"/>
    </row>
    <row r="27" spans="1:10" ht="18" x14ac:dyDescent="0.2">
      <c r="A27" s="133"/>
      <c r="B27" s="339" t="s">
        <v>498</v>
      </c>
      <c r="C27" s="339"/>
      <c r="D27" s="339"/>
      <c r="E27" s="339"/>
      <c r="F27" s="61"/>
      <c r="G27" s="111"/>
      <c r="H27" s="135"/>
      <c r="I27" s="138"/>
      <c r="J27" s="53"/>
    </row>
    <row r="28" spans="1:10" ht="15" x14ac:dyDescent="0.2">
      <c r="A28" s="133"/>
      <c r="B28" s="142"/>
      <c r="C28" s="143"/>
      <c r="D28" s="144"/>
      <c r="E28" s="144"/>
      <c r="F28" s="61"/>
      <c r="G28" s="111"/>
      <c r="H28" s="135"/>
      <c r="I28" s="138"/>
      <c r="J28" s="53"/>
    </row>
    <row r="34" spans="2:2" x14ac:dyDescent="0.2">
      <c r="B34" s="150" t="s">
        <v>154</v>
      </c>
    </row>
    <row r="35" spans="2:2" x14ac:dyDescent="0.2">
      <c r="B35" s="150" t="s">
        <v>153</v>
      </c>
    </row>
    <row r="39" spans="2:2" x14ac:dyDescent="0.2">
      <c r="B39" s="150" t="s">
        <v>175</v>
      </c>
    </row>
    <row r="59" spans="2:2" x14ac:dyDescent="0.2">
      <c r="B59" s="4"/>
    </row>
  </sheetData>
  <mergeCells count="4">
    <mergeCell ref="B27:E27"/>
    <mergeCell ref="C2:E2"/>
    <mergeCell ref="C3:E3"/>
    <mergeCell ref="C4:E4"/>
  </mergeCells>
  <phoneticPr fontId="0" type="noConversion"/>
  <pageMargins left="0.94488188976377963" right="0.23622047244094491" top="0.35433070866141736" bottom="0.98425196850393704" header="0.51181102362204722" footer="0.51181102362204722"/>
  <pageSetup paperSize="9" orientation="portrait" r:id="rId1"/>
  <headerFooter alignWithMargins="0"/>
  <rowBreaks count="1" manualBreakCount="1">
    <brk id="43"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39"/>
  <sheetViews>
    <sheetView showZeros="0" view="pageBreakPreview" zoomScaleNormal="100" zoomScaleSheetLayoutView="100" workbookViewId="0">
      <selection activeCell="B263" sqref="B263"/>
    </sheetView>
  </sheetViews>
  <sheetFormatPr defaultRowHeight="15" x14ac:dyDescent="0.2"/>
  <cols>
    <col min="1" max="1" width="5.7109375" style="13" customWidth="1"/>
    <col min="2" max="2" width="60.42578125" style="5" customWidth="1"/>
    <col min="3" max="3" width="9.5703125" style="2" customWidth="1"/>
    <col min="4" max="4" width="10.85546875" style="66" customWidth="1"/>
    <col min="5" max="5" width="14.28515625" style="46" customWidth="1"/>
    <col min="6" max="6" width="19.140625" style="83" customWidth="1"/>
    <col min="7" max="7" width="16.7109375" style="37" customWidth="1"/>
    <col min="8" max="8" width="15.28515625" customWidth="1"/>
    <col min="9" max="9" width="16.28515625" customWidth="1"/>
  </cols>
  <sheetData>
    <row r="1" spans="1:10" s="7" customFormat="1" ht="15.75" thickBot="1" x14ac:dyDescent="0.25">
      <c r="A1" s="54"/>
      <c r="B1" s="68"/>
      <c r="C1" s="6"/>
      <c r="D1" s="64"/>
      <c r="E1" s="44"/>
      <c r="F1" s="80"/>
      <c r="G1" s="35"/>
      <c r="J1" s="14"/>
    </row>
    <row r="2" spans="1:10" x14ac:dyDescent="0.2">
      <c r="A2" s="55"/>
      <c r="B2" s="70" t="s">
        <v>1</v>
      </c>
      <c r="C2" s="341" t="s">
        <v>5</v>
      </c>
      <c r="D2" s="342"/>
      <c r="E2" s="342"/>
      <c r="F2" s="81"/>
      <c r="G2" s="36"/>
      <c r="H2" s="8"/>
      <c r="I2" s="16"/>
      <c r="J2" s="14"/>
    </row>
    <row r="3" spans="1:10" ht="38.25" x14ac:dyDescent="0.2">
      <c r="A3" s="56"/>
      <c r="B3" s="69" t="s">
        <v>291</v>
      </c>
      <c r="C3" s="340" t="s">
        <v>155</v>
      </c>
      <c r="D3" s="340"/>
      <c r="E3" s="340"/>
      <c r="F3" s="81"/>
      <c r="H3" s="8"/>
      <c r="I3" s="17"/>
      <c r="J3" s="14"/>
    </row>
    <row r="4" spans="1:10" x14ac:dyDescent="0.2">
      <c r="A4" s="56"/>
      <c r="B4" s="71" t="s">
        <v>9</v>
      </c>
      <c r="C4" s="341" t="s">
        <v>15</v>
      </c>
      <c r="D4" s="342"/>
      <c r="E4" s="342"/>
      <c r="F4" s="81"/>
      <c r="H4" s="8"/>
      <c r="I4" s="18"/>
      <c r="J4" s="14"/>
    </row>
    <row r="5" spans="1:10" s="30" customFormat="1" ht="15.75" thickBot="1" x14ac:dyDescent="0.25">
      <c r="A5" s="57"/>
      <c r="B5" s="27" t="s">
        <v>162</v>
      </c>
      <c r="C5" s="343" t="s">
        <v>176</v>
      </c>
      <c r="D5" s="344"/>
      <c r="E5" s="344"/>
      <c r="F5" s="82"/>
      <c r="G5" s="38"/>
      <c r="H5" s="28"/>
      <c r="I5" s="19"/>
      <c r="J5" s="29"/>
    </row>
    <row r="6" spans="1:10" x14ac:dyDescent="0.2">
      <c r="A6" s="58"/>
      <c r="B6" s="25"/>
      <c r="C6" s="33"/>
      <c r="D6" s="65"/>
      <c r="E6" s="45"/>
      <c r="F6" s="81"/>
      <c r="G6" s="36"/>
      <c r="H6" s="14"/>
      <c r="I6" s="23"/>
      <c r="J6" s="14"/>
    </row>
    <row r="10" spans="1:10" s="94" customFormat="1" ht="15.75" x14ac:dyDescent="0.25">
      <c r="A10" s="88"/>
      <c r="B10" s="89" t="s">
        <v>17</v>
      </c>
      <c r="C10" s="90"/>
      <c r="D10" s="90"/>
      <c r="E10" s="91"/>
      <c r="F10" s="91"/>
      <c r="G10" s="92"/>
      <c r="H10" s="93"/>
      <c r="I10" s="93"/>
      <c r="J10" s="93"/>
    </row>
    <row r="11" spans="1:10" s="96" customFormat="1" ht="15" customHeight="1" x14ac:dyDescent="0.2">
      <c r="A11" s="95"/>
      <c r="B11" s="345" t="s">
        <v>18</v>
      </c>
      <c r="C11" s="345"/>
      <c r="D11" s="345"/>
      <c r="E11" s="345"/>
      <c r="F11" s="95"/>
      <c r="G11" s="95"/>
      <c r="H11" s="95"/>
      <c r="I11" s="95"/>
      <c r="J11" s="95"/>
    </row>
    <row r="12" spans="1:10" s="96" customFormat="1" ht="15" customHeight="1" x14ac:dyDescent="0.2">
      <c r="A12" s="95"/>
      <c r="B12" s="345"/>
      <c r="C12" s="345"/>
      <c r="D12" s="345"/>
      <c r="E12" s="345"/>
      <c r="F12" s="95"/>
      <c r="G12" s="95"/>
      <c r="H12" s="95"/>
      <c r="I12" s="95"/>
      <c r="J12" s="95"/>
    </row>
    <row r="13" spans="1:10" s="96" customFormat="1" ht="15" customHeight="1" x14ac:dyDescent="0.2">
      <c r="A13" s="95"/>
      <c r="B13" s="345"/>
      <c r="C13" s="345"/>
      <c r="D13" s="345"/>
      <c r="E13" s="345"/>
      <c r="F13" s="95"/>
      <c r="G13" s="95"/>
      <c r="H13" s="95"/>
      <c r="I13" s="95"/>
      <c r="J13" s="95"/>
    </row>
    <row r="14" spans="1:10" s="96" customFormat="1" ht="15" customHeight="1" x14ac:dyDescent="0.2">
      <c r="A14" s="95"/>
      <c r="B14" s="345"/>
      <c r="C14" s="345"/>
      <c r="D14" s="345"/>
      <c r="E14" s="345"/>
      <c r="F14" s="95"/>
      <c r="G14" s="95"/>
      <c r="H14" s="95"/>
      <c r="I14" s="95"/>
      <c r="J14" s="95"/>
    </row>
    <row r="15" spans="1:10" s="101" customFormat="1" ht="15" customHeight="1" x14ac:dyDescent="0.2">
      <c r="A15" s="97"/>
      <c r="B15" s="345"/>
      <c r="C15" s="345"/>
      <c r="D15" s="345"/>
      <c r="E15" s="345"/>
      <c r="F15" s="98"/>
      <c r="G15" s="99"/>
      <c r="H15" s="100"/>
      <c r="I15" s="100"/>
      <c r="J15" s="100"/>
    </row>
    <row r="16" spans="1:10" s="101" customFormat="1" ht="2.25" customHeight="1" x14ac:dyDescent="0.2">
      <c r="A16" s="97"/>
      <c r="B16" s="345"/>
      <c r="C16" s="345"/>
      <c r="D16" s="345"/>
      <c r="E16" s="345"/>
      <c r="F16" s="98"/>
      <c r="G16" s="99"/>
      <c r="H16" s="100"/>
      <c r="I16" s="100"/>
      <c r="J16" s="100"/>
    </row>
    <row r="17" spans="1:10" s="101" customFormat="1" ht="15" hidden="1" customHeight="1" x14ac:dyDescent="0.2">
      <c r="A17" s="97"/>
      <c r="B17" s="345"/>
      <c r="C17" s="345"/>
      <c r="D17" s="345"/>
      <c r="E17" s="345"/>
      <c r="F17" s="98"/>
      <c r="G17" s="99"/>
      <c r="H17" s="100"/>
      <c r="I17" s="100"/>
      <c r="J17" s="100"/>
    </row>
    <row r="18" spans="1:10" s="101" customFormat="1" ht="14.25" hidden="1" customHeight="1" x14ac:dyDescent="0.2">
      <c r="A18" s="97"/>
      <c r="B18" s="345"/>
      <c r="C18" s="345"/>
      <c r="D18" s="345"/>
      <c r="E18" s="345"/>
      <c r="F18" s="98"/>
      <c r="G18" s="99"/>
      <c r="H18" s="100"/>
      <c r="I18" s="100"/>
      <c r="J18" s="100"/>
    </row>
    <row r="19" spans="1:10" s="101" customFormat="1" ht="15" hidden="1" customHeight="1" x14ac:dyDescent="0.2">
      <c r="A19" s="97"/>
      <c r="B19" s="345"/>
      <c r="C19" s="345"/>
      <c r="D19" s="345"/>
      <c r="E19" s="345"/>
      <c r="F19" s="98"/>
      <c r="G19" s="99"/>
      <c r="H19" s="100"/>
      <c r="I19" s="100"/>
      <c r="J19" s="100"/>
    </row>
    <row r="20" spans="1:10" s="101" customFormat="1" hidden="1" x14ac:dyDescent="0.2">
      <c r="A20" s="97"/>
      <c r="B20" s="345"/>
      <c r="C20" s="345"/>
      <c r="D20" s="345"/>
      <c r="E20" s="345"/>
      <c r="F20" s="98"/>
      <c r="G20" s="99"/>
      <c r="H20" s="100"/>
      <c r="I20" s="100"/>
      <c r="J20" s="100"/>
    </row>
    <row r="21" spans="1:10" s="101" customFormat="1" ht="14.25" hidden="1" customHeight="1" x14ac:dyDescent="0.2">
      <c r="A21" s="97"/>
      <c r="B21" s="345"/>
      <c r="C21" s="345"/>
      <c r="D21" s="345"/>
      <c r="E21" s="345"/>
      <c r="F21" s="98"/>
      <c r="G21" s="99"/>
      <c r="H21" s="100"/>
      <c r="I21" s="100"/>
      <c r="J21" s="100"/>
    </row>
    <row r="22" spans="1:10" s="101" customFormat="1" hidden="1" x14ac:dyDescent="0.2">
      <c r="A22" s="97"/>
      <c r="B22" s="345"/>
      <c r="C22" s="345"/>
      <c r="D22" s="345"/>
      <c r="E22" s="345"/>
      <c r="F22" s="98"/>
      <c r="G22" s="99"/>
      <c r="H22" s="100"/>
      <c r="I22" s="95"/>
      <c r="J22" s="100"/>
    </row>
    <row r="23" spans="1:10" s="101" customFormat="1" hidden="1" x14ac:dyDescent="0.2">
      <c r="A23" s="97"/>
      <c r="B23" s="345"/>
      <c r="C23" s="345"/>
      <c r="D23" s="345"/>
      <c r="E23" s="345"/>
      <c r="F23" s="98"/>
      <c r="G23" s="99"/>
      <c r="H23" s="100"/>
      <c r="I23" s="100"/>
      <c r="J23" s="100"/>
    </row>
    <row r="24" spans="1:10" s="101" customFormat="1" x14ac:dyDescent="0.2">
      <c r="A24" s="97"/>
      <c r="B24" s="102"/>
      <c r="C24" s="103"/>
      <c r="D24" s="90"/>
      <c r="E24" s="98"/>
      <c r="F24" s="98"/>
      <c r="G24" s="99"/>
      <c r="H24" s="100"/>
      <c r="I24" s="100"/>
      <c r="J24" s="100"/>
    </row>
    <row r="25" spans="1:10" s="108" customFormat="1" x14ac:dyDescent="0.2">
      <c r="A25" s="104"/>
      <c r="B25" s="345" t="s">
        <v>19</v>
      </c>
      <c r="C25" s="345"/>
      <c r="D25" s="345"/>
      <c r="E25" s="345"/>
      <c r="F25" s="105"/>
      <c r="G25" s="106"/>
      <c r="H25" s="107"/>
      <c r="I25" s="107"/>
      <c r="J25" s="107"/>
    </row>
    <row r="26" spans="1:10" s="101" customFormat="1" x14ac:dyDescent="0.2">
      <c r="A26" s="97"/>
      <c r="B26" s="345"/>
      <c r="C26" s="345"/>
      <c r="D26" s="345"/>
      <c r="E26" s="345"/>
      <c r="F26" s="98"/>
      <c r="G26" s="99"/>
      <c r="H26" s="100"/>
      <c r="I26" s="100"/>
      <c r="J26" s="100"/>
    </row>
    <row r="27" spans="1:10" s="101" customFormat="1" x14ac:dyDescent="0.2">
      <c r="A27" s="97"/>
      <c r="B27" s="345"/>
      <c r="C27" s="345"/>
      <c r="D27" s="345"/>
      <c r="E27" s="345"/>
      <c r="F27" s="98"/>
      <c r="G27" s="99"/>
      <c r="H27" s="100"/>
      <c r="I27" s="100"/>
      <c r="J27" s="100"/>
    </row>
    <row r="28" spans="1:10" s="14" customFormat="1" x14ac:dyDescent="0.2">
      <c r="A28" s="109"/>
      <c r="B28" s="345"/>
      <c r="C28" s="345"/>
      <c r="D28" s="345"/>
      <c r="E28" s="345"/>
      <c r="F28" s="110"/>
      <c r="G28" s="111"/>
      <c r="H28" s="53"/>
      <c r="I28" s="53"/>
      <c r="J28" s="53"/>
    </row>
    <row r="29" spans="1:10" s="14" customFormat="1" ht="13.5" customHeight="1" x14ac:dyDescent="0.2">
      <c r="A29" s="109"/>
      <c r="B29" s="345"/>
      <c r="C29" s="345"/>
      <c r="D29" s="345"/>
      <c r="E29" s="345"/>
      <c r="F29" s="110"/>
      <c r="G29" s="111"/>
      <c r="H29" s="53"/>
      <c r="I29" s="53"/>
      <c r="J29" s="53"/>
    </row>
    <row r="30" spans="1:10" s="14" customFormat="1" hidden="1" x14ac:dyDescent="0.2">
      <c r="A30" s="109"/>
      <c r="B30" s="345"/>
      <c r="C30" s="345"/>
      <c r="D30" s="345"/>
      <c r="E30" s="345"/>
      <c r="F30" s="110"/>
      <c r="G30" s="111"/>
      <c r="H30" s="53"/>
      <c r="I30" s="53"/>
      <c r="J30" s="53"/>
    </row>
    <row r="31" spans="1:10" s="14" customFormat="1" ht="3.75" hidden="1" customHeight="1" x14ac:dyDescent="0.2">
      <c r="A31" s="109"/>
      <c r="B31" s="345"/>
      <c r="C31" s="345"/>
      <c r="D31" s="345"/>
      <c r="E31" s="345"/>
      <c r="F31" s="110"/>
      <c r="G31" s="111"/>
      <c r="H31" s="53"/>
      <c r="I31" s="53"/>
      <c r="J31" s="53"/>
    </row>
    <row r="32" spans="1:10" s="14" customFormat="1" ht="5.25" hidden="1" customHeight="1" x14ac:dyDescent="0.2">
      <c r="A32" s="109"/>
      <c r="B32" s="345"/>
      <c r="C32" s="345"/>
      <c r="D32" s="345"/>
      <c r="E32" s="345"/>
      <c r="F32" s="110"/>
      <c r="G32" s="111"/>
      <c r="H32" s="53"/>
      <c r="I32" s="53"/>
      <c r="J32" s="53"/>
    </row>
    <row r="33" spans="1:10" s="14" customFormat="1" hidden="1" x14ac:dyDescent="0.2">
      <c r="A33" s="109"/>
      <c r="B33" s="345"/>
      <c r="C33" s="345"/>
      <c r="D33" s="345"/>
      <c r="E33" s="345"/>
      <c r="F33" s="110"/>
      <c r="G33" s="111"/>
      <c r="H33" s="53"/>
      <c r="I33" s="53"/>
      <c r="J33" s="53"/>
    </row>
    <row r="34" spans="1:10" s="14" customFormat="1" hidden="1" x14ac:dyDescent="0.2">
      <c r="A34" s="109"/>
      <c r="B34" s="345"/>
      <c r="C34" s="345"/>
      <c r="D34" s="345"/>
      <c r="E34" s="345"/>
      <c r="F34" s="110"/>
      <c r="G34" s="111"/>
      <c r="H34" s="53"/>
      <c r="I34" s="53"/>
      <c r="J34" s="53"/>
    </row>
    <row r="35" spans="1:10" s="14" customFormat="1" x14ac:dyDescent="0.2">
      <c r="A35" s="109"/>
      <c r="B35" s="102"/>
      <c r="C35" s="102"/>
      <c r="D35" s="102"/>
      <c r="E35" s="102"/>
      <c r="F35" s="110"/>
      <c r="G35" s="111"/>
      <c r="H35" s="53"/>
      <c r="I35" s="53"/>
      <c r="J35" s="53"/>
    </row>
    <row r="36" spans="1:10" s="116" customFormat="1" ht="15" customHeight="1" x14ac:dyDescent="0.2">
      <c r="A36" s="112"/>
      <c r="B36" s="345" t="s">
        <v>20</v>
      </c>
      <c r="C36" s="345"/>
      <c r="D36" s="345"/>
      <c r="E36" s="345"/>
      <c r="F36" s="113"/>
      <c r="G36" s="114"/>
      <c r="H36" s="115"/>
      <c r="I36" s="115"/>
      <c r="J36" s="115"/>
    </row>
    <row r="37" spans="1:10" s="120" customFormat="1" x14ac:dyDescent="0.2">
      <c r="A37" s="112"/>
      <c r="B37" s="345"/>
      <c r="C37" s="345"/>
      <c r="D37" s="345"/>
      <c r="E37" s="345"/>
      <c r="F37" s="117"/>
      <c r="G37" s="118"/>
      <c r="H37" s="119"/>
      <c r="I37" s="119"/>
      <c r="J37" s="119"/>
    </row>
    <row r="38" spans="1:10" s="14" customFormat="1" ht="48" customHeight="1" x14ac:dyDescent="0.2">
      <c r="A38" s="109"/>
      <c r="B38" s="345"/>
      <c r="C38" s="345"/>
      <c r="D38" s="345"/>
      <c r="E38" s="345"/>
      <c r="F38" s="110"/>
      <c r="G38" s="111"/>
      <c r="H38" s="53"/>
      <c r="I38" s="53"/>
      <c r="J38" s="53"/>
    </row>
    <row r="39" spans="1:10" s="14" customFormat="1" ht="30" customHeight="1" x14ac:dyDescent="0.2">
      <c r="A39" s="109"/>
      <c r="B39" s="345" t="s">
        <v>21</v>
      </c>
      <c r="C39" s="345"/>
      <c r="D39" s="345"/>
      <c r="E39" s="345"/>
      <c r="F39" s="110"/>
      <c r="G39" s="111"/>
      <c r="H39" s="53"/>
      <c r="I39" s="53"/>
      <c r="J39" s="53"/>
    </row>
    <row r="40" spans="1:10" s="14" customFormat="1" x14ac:dyDescent="0.2">
      <c r="A40" s="109"/>
      <c r="B40" s="346" t="s">
        <v>22</v>
      </c>
      <c r="C40" s="346"/>
      <c r="D40" s="346"/>
      <c r="E40" s="346"/>
      <c r="F40" s="110"/>
      <c r="G40" s="111"/>
      <c r="H40" s="53"/>
      <c r="I40" s="53"/>
      <c r="J40" s="53"/>
    </row>
    <row r="41" spans="1:10" s="14" customFormat="1" ht="30.75" customHeight="1" x14ac:dyDescent="0.2">
      <c r="A41" s="109"/>
      <c r="B41" s="345" t="s">
        <v>23</v>
      </c>
      <c r="C41" s="346"/>
      <c r="D41" s="346"/>
      <c r="E41" s="346"/>
      <c r="F41" s="110"/>
      <c r="G41" s="111"/>
      <c r="H41" s="53"/>
      <c r="I41" s="53"/>
      <c r="J41" s="53"/>
    </row>
    <row r="42" spans="1:10" s="14" customFormat="1" ht="17.25" customHeight="1" x14ac:dyDescent="0.2">
      <c r="A42" s="109"/>
      <c r="B42" s="345" t="s">
        <v>24</v>
      </c>
      <c r="C42" s="345"/>
      <c r="D42" s="345"/>
      <c r="E42" s="345"/>
      <c r="F42" s="110"/>
      <c r="G42" s="111"/>
      <c r="H42" s="53"/>
      <c r="I42" s="53"/>
      <c r="J42" s="53"/>
    </row>
    <row r="43" spans="1:10" s="14" customFormat="1" ht="17.25" customHeight="1" x14ac:dyDescent="0.2">
      <c r="A43" s="109"/>
      <c r="B43" s="345" t="s">
        <v>25</v>
      </c>
      <c r="C43" s="345"/>
      <c r="D43" s="345"/>
      <c r="E43" s="345"/>
      <c r="F43" s="110"/>
      <c r="G43" s="111"/>
      <c r="H43" s="53"/>
      <c r="I43" s="53"/>
      <c r="J43" s="53"/>
    </row>
    <row r="44" spans="1:10" s="14" customFormat="1" ht="17.25" customHeight="1" x14ac:dyDescent="0.2">
      <c r="A44" s="109"/>
      <c r="B44" s="345" t="s">
        <v>26</v>
      </c>
      <c r="C44" s="345"/>
      <c r="D44" s="345"/>
      <c r="E44" s="345"/>
      <c r="F44" s="110"/>
      <c r="G44" s="111"/>
      <c r="H44" s="53"/>
      <c r="I44" s="53"/>
      <c r="J44" s="53"/>
    </row>
    <row r="45" spans="1:10" s="14" customFormat="1" ht="30.75" customHeight="1" x14ac:dyDescent="0.2">
      <c r="A45" s="109"/>
      <c r="B45" s="345" t="s">
        <v>27</v>
      </c>
      <c r="C45" s="345"/>
      <c r="D45" s="345"/>
      <c r="E45" s="345"/>
      <c r="F45" s="110"/>
      <c r="G45" s="111"/>
      <c r="H45" s="53"/>
      <c r="I45" s="53"/>
      <c r="J45" s="53"/>
    </row>
    <row r="46" spans="1:10" s="14" customFormat="1" ht="17.25" customHeight="1" x14ac:dyDescent="0.2">
      <c r="A46" s="109"/>
      <c r="B46" s="345" t="s">
        <v>28</v>
      </c>
      <c r="C46" s="345"/>
      <c r="D46" s="345"/>
      <c r="E46" s="345"/>
      <c r="F46" s="110"/>
      <c r="G46" s="111"/>
      <c r="H46" s="53"/>
      <c r="I46" s="53"/>
      <c r="J46" s="53"/>
    </row>
    <row r="47" spans="1:10" s="14" customFormat="1" ht="17.25" customHeight="1" x14ac:dyDescent="0.2">
      <c r="A47" s="109"/>
      <c r="B47" s="345" t="s">
        <v>29</v>
      </c>
      <c r="C47" s="345"/>
      <c r="D47" s="345"/>
      <c r="E47" s="345"/>
      <c r="F47" s="110"/>
      <c r="G47" s="111"/>
      <c r="H47" s="53"/>
      <c r="I47" s="53"/>
      <c r="J47" s="53"/>
    </row>
    <row r="48" spans="1:10" s="14" customFormat="1" ht="17.25" customHeight="1" x14ac:dyDescent="0.2">
      <c r="A48" s="109"/>
      <c r="B48" s="345" t="s">
        <v>30</v>
      </c>
      <c r="C48" s="345"/>
      <c r="D48" s="345"/>
      <c r="E48" s="345"/>
      <c r="F48" s="110"/>
      <c r="G48" s="111"/>
      <c r="H48" s="53"/>
      <c r="I48" s="53"/>
      <c r="J48" s="53"/>
    </row>
    <row r="49" spans="1:10" s="14" customFormat="1" ht="84.75" customHeight="1" x14ac:dyDescent="0.2">
      <c r="A49" s="109"/>
      <c r="B49" s="345" t="s">
        <v>31</v>
      </c>
      <c r="C49" s="345"/>
      <c r="D49" s="345"/>
      <c r="E49" s="345"/>
      <c r="F49" s="110"/>
      <c r="G49" s="111"/>
      <c r="H49" s="53"/>
      <c r="I49" s="53"/>
      <c r="J49" s="53"/>
    </row>
    <row r="50" spans="1:10" s="14" customFormat="1" ht="17.25" customHeight="1" x14ac:dyDescent="0.2">
      <c r="A50" s="109"/>
      <c r="B50" s="345" t="s">
        <v>32</v>
      </c>
      <c r="C50" s="345"/>
      <c r="D50" s="345"/>
      <c r="E50" s="345"/>
      <c r="F50" s="110"/>
      <c r="G50" s="111"/>
      <c r="H50" s="53"/>
      <c r="I50" s="53"/>
      <c r="J50" s="53"/>
    </row>
    <row r="51" spans="1:10" s="14" customFormat="1" ht="31.5" customHeight="1" x14ac:dyDescent="0.2">
      <c r="A51" s="109"/>
      <c r="B51" s="345" t="s">
        <v>33</v>
      </c>
      <c r="C51" s="345"/>
      <c r="D51" s="345"/>
      <c r="E51" s="345"/>
      <c r="F51" s="110"/>
      <c r="G51" s="111"/>
      <c r="H51" s="53"/>
      <c r="I51" s="53"/>
      <c r="J51" s="53"/>
    </row>
    <row r="52" spans="1:10" s="14" customFormat="1" ht="17.25" customHeight="1" x14ac:dyDescent="0.2">
      <c r="A52" s="109"/>
      <c r="B52" s="345" t="s">
        <v>34</v>
      </c>
      <c r="C52" s="345"/>
      <c r="D52" s="345"/>
      <c r="E52" s="345"/>
      <c r="F52" s="110"/>
      <c r="G52" s="111"/>
      <c r="H52" s="53"/>
      <c r="I52" s="53"/>
      <c r="J52" s="53"/>
    </row>
    <row r="53" spans="1:10" s="14" customFormat="1" ht="92.25" customHeight="1" x14ac:dyDescent="0.2">
      <c r="A53" s="109"/>
      <c r="B53" s="345" t="s">
        <v>35</v>
      </c>
      <c r="C53" s="345"/>
      <c r="D53" s="345"/>
      <c r="E53" s="345"/>
      <c r="F53" s="110"/>
      <c r="G53" s="111"/>
      <c r="H53" s="53"/>
      <c r="I53" s="53"/>
      <c r="J53" s="53"/>
    </row>
    <row r="54" spans="1:10" ht="12.75" customHeight="1" x14ac:dyDescent="0.2">
      <c r="C54" s="34"/>
      <c r="D54" s="67"/>
      <c r="E54" s="47"/>
      <c r="F54" s="84"/>
      <c r="G54" s="43"/>
    </row>
    <row r="55" spans="1:10" ht="25.5" customHeight="1" x14ac:dyDescent="0.2"/>
    <row r="56" spans="1:10" s="14" customFormat="1" ht="31.5" customHeight="1" x14ac:dyDescent="0.2">
      <c r="A56" s="109"/>
      <c r="B56" s="345" t="s">
        <v>36</v>
      </c>
      <c r="C56" s="345"/>
      <c r="D56" s="345"/>
      <c r="E56" s="345"/>
      <c r="F56" s="110"/>
      <c r="G56" s="111"/>
      <c r="H56" s="53"/>
      <c r="I56" s="53"/>
      <c r="J56" s="53"/>
    </row>
    <row r="57" spans="1:10" s="108" customFormat="1" ht="53.25" customHeight="1" x14ac:dyDescent="0.2">
      <c r="A57" s="124"/>
      <c r="B57" s="345" t="s">
        <v>37</v>
      </c>
      <c r="C57" s="345"/>
      <c r="D57" s="345"/>
      <c r="E57" s="345"/>
      <c r="F57" s="125"/>
      <c r="G57" s="106"/>
      <c r="H57" s="107"/>
      <c r="I57" s="107"/>
      <c r="J57" s="107"/>
    </row>
    <row r="58" spans="1:10" s="14" customFormat="1" ht="109.5" customHeight="1" x14ac:dyDescent="0.2">
      <c r="A58" s="109"/>
      <c r="B58" s="345" t="s">
        <v>38</v>
      </c>
      <c r="C58" s="345"/>
      <c r="D58" s="345"/>
      <c r="E58" s="345"/>
      <c r="F58" s="110"/>
      <c r="G58" s="111"/>
      <c r="H58" s="53"/>
      <c r="I58" s="53"/>
      <c r="J58" s="53"/>
    </row>
    <row r="59" spans="1:10" s="14" customFormat="1" x14ac:dyDescent="0.2">
      <c r="A59" s="109"/>
      <c r="B59" s="102"/>
      <c r="C59" s="102"/>
      <c r="D59" s="102"/>
      <c r="E59" s="102"/>
      <c r="F59" s="110"/>
      <c r="G59" s="111"/>
      <c r="H59" s="53"/>
      <c r="I59" s="53"/>
      <c r="J59" s="53"/>
    </row>
    <row r="60" spans="1:10" s="14" customFormat="1" ht="56.25" customHeight="1" x14ac:dyDescent="0.2">
      <c r="A60" s="109"/>
      <c r="B60" s="345" t="s">
        <v>39</v>
      </c>
      <c r="C60" s="345"/>
      <c r="D60" s="345"/>
      <c r="E60" s="345"/>
      <c r="F60" s="110"/>
      <c r="G60" s="111"/>
      <c r="H60" s="53"/>
      <c r="I60" s="53"/>
      <c r="J60" s="53"/>
    </row>
    <row r="61" spans="1:10" s="14" customFormat="1" x14ac:dyDescent="0.2">
      <c r="A61" s="109"/>
      <c r="B61" s="102"/>
      <c r="C61" s="102"/>
      <c r="D61" s="102"/>
      <c r="E61" s="102"/>
      <c r="F61" s="110"/>
      <c r="G61" s="111"/>
      <c r="H61" s="53"/>
      <c r="I61" s="53"/>
      <c r="J61" s="53"/>
    </row>
    <row r="62" spans="1:10" s="14" customFormat="1" ht="69" customHeight="1" x14ac:dyDescent="0.2">
      <c r="A62" s="109"/>
      <c r="B62" s="345" t="s">
        <v>40</v>
      </c>
      <c r="C62" s="345"/>
      <c r="D62" s="345"/>
      <c r="E62" s="345"/>
      <c r="F62" s="110"/>
      <c r="G62" s="111"/>
      <c r="H62" s="53"/>
      <c r="I62" s="53"/>
      <c r="J62" s="53"/>
    </row>
    <row r="63" spans="1:10" s="14" customFormat="1" ht="27.75" customHeight="1" x14ac:dyDescent="0.2">
      <c r="A63" s="109"/>
      <c r="B63" s="345" t="s">
        <v>41</v>
      </c>
      <c r="C63" s="345"/>
      <c r="D63" s="345"/>
      <c r="E63" s="345"/>
      <c r="F63" s="110"/>
      <c r="G63" s="111"/>
      <c r="H63" s="53"/>
      <c r="I63" s="53"/>
      <c r="J63" s="53"/>
    </row>
    <row r="64" spans="1:10" s="14" customFormat="1" ht="68.25" customHeight="1" x14ac:dyDescent="0.2">
      <c r="A64" s="109"/>
      <c r="B64" s="345" t="s">
        <v>42</v>
      </c>
      <c r="C64" s="345"/>
      <c r="D64" s="345"/>
      <c r="E64" s="345"/>
      <c r="F64" s="110"/>
      <c r="G64" s="111"/>
      <c r="H64" s="53"/>
      <c r="I64" s="53"/>
      <c r="J64" s="53"/>
    </row>
    <row r="65" spans="1:10" s="14" customFormat="1" x14ac:dyDescent="0.2">
      <c r="A65" s="109"/>
      <c r="B65" s="102"/>
      <c r="C65" s="102"/>
      <c r="D65" s="102"/>
      <c r="E65" s="102"/>
      <c r="F65" s="110"/>
      <c r="G65" s="111"/>
      <c r="H65" s="53"/>
      <c r="I65" s="53"/>
      <c r="J65" s="53"/>
    </row>
    <row r="66" spans="1:10" s="14" customFormat="1" ht="91.5" customHeight="1" x14ac:dyDescent="0.2">
      <c r="A66" s="109"/>
      <c r="B66" s="345" t="s">
        <v>43</v>
      </c>
      <c r="C66" s="345"/>
      <c r="D66" s="345"/>
      <c r="E66" s="345"/>
      <c r="F66" s="110"/>
      <c r="G66" s="111"/>
      <c r="H66" s="53"/>
      <c r="I66" s="53"/>
      <c r="J66" s="53"/>
    </row>
    <row r="67" spans="1:10" s="14" customFormat="1" x14ac:dyDescent="0.2">
      <c r="A67" s="109"/>
      <c r="B67" s="121"/>
      <c r="C67" s="122"/>
      <c r="D67" s="123"/>
      <c r="E67" s="117"/>
      <c r="F67" s="110"/>
      <c r="G67" s="111"/>
      <c r="H67" s="53"/>
      <c r="I67" s="53"/>
      <c r="J67" s="53"/>
    </row>
    <row r="68" spans="1:10" s="14" customFormat="1" ht="69" customHeight="1" x14ac:dyDescent="0.2">
      <c r="A68" s="109"/>
      <c r="B68" s="345" t="s">
        <v>44</v>
      </c>
      <c r="C68" s="345"/>
      <c r="D68" s="345"/>
      <c r="E68" s="345"/>
      <c r="F68" s="110"/>
      <c r="G68" s="111"/>
      <c r="H68" s="53"/>
      <c r="I68" s="53"/>
      <c r="J68" s="53"/>
    </row>
    <row r="69" spans="1:10" s="14" customFormat="1" x14ac:dyDescent="0.2">
      <c r="A69" s="109"/>
      <c r="B69" s="102"/>
      <c r="C69" s="102"/>
      <c r="D69" s="102"/>
      <c r="E69" s="102"/>
      <c r="F69" s="110"/>
      <c r="G69" s="111"/>
      <c r="H69" s="53"/>
      <c r="I69" s="53"/>
      <c r="J69" s="53"/>
    </row>
    <row r="70" spans="1:10" s="14" customFormat="1" ht="69" customHeight="1" x14ac:dyDescent="0.2">
      <c r="A70" s="109"/>
      <c r="B70" s="345" t="s">
        <v>45</v>
      </c>
      <c r="C70" s="345"/>
      <c r="D70" s="345"/>
      <c r="E70" s="345"/>
      <c r="F70" s="110"/>
      <c r="G70" s="111"/>
      <c r="H70" s="53"/>
      <c r="I70" s="53"/>
      <c r="J70" s="53"/>
    </row>
    <row r="71" spans="1:10" s="14" customFormat="1" ht="69" customHeight="1" x14ac:dyDescent="0.2">
      <c r="A71" s="109"/>
      <c r="B71" s="345" t="s">
        <v>46</v>
      </c>
      <c r="C71" s="345"/>
      <c r="D71" s="345"/>
      <c r="E71" s="345"/>
      <c r="F71" s="110"/>
      <c r="G71" s="111"/>
      <c r="H71" s="53"/>
      <c r="I71" s="53"/>
      <c r="J71" s="53"/>
    </row>
    <row r="72" spans="1:10" s="2" customFormat="1" ht="26.25" customHeight="1" x14ac:dyDescent="0.2">
      <c r="A72" s="13"/>
      <c r="B72" s="5" t="s">
        <v>4</v>
      </c>
      <c r="D72" s="66"/>
      <c r="E72" s="46"/>
      <c r="F72" s="83"/>
      <c r="G72" s="37"/>
      <c r="H72"/>
      <c r="I72"/>
      <c r="J72"/>
    </row>
    <row r="73" spans="1:10" s="2" customFormat="1" ht="15.75" customHeight="1" x14ac:dyDescent="0.2">
      <c r="A73" s="13"/>
      <c r="B73" s="5"/>
      <c r="D73" s="66"/>
      <c r="E73" s="46"/>
      <c r="F73" s="83"/>
      <c r="G73" s="37"/>
      <c r="H73"/>
      <c r="I73"/>
      <c r="J73"/>
    </row>
    <row r="74" spans="1:10" s="2" customFormat="1" ht="15.75" customHeight="1" x14ac:dyDescent="0.2">
      <c r="A74" s="13"/>
      <c r="B74" s="5"/>
      <c r="D74" s="66"/>
      <c r="E74" s="46"/>
      <c r="F74" s="83"/>
      <c r="G74" s="37"/>
      <c r="H74"/>
      <c r="I74"/>
      <c r="J74"/>
    </row>
    <row r="75" spans="1:10" s="2" customFormat="1" ht="15.75" customHeight="1" x14ac:dyDescent="0.2">
      <c r="A75" s="13"/>
      <c r="B75" s="5"/>
      <c r="D75" s="66"/>
      <c r="E75" s="46"/>
      <c r="F75" s="83"/>
      <c r="G75" s="37"/>
      <c r="H75"/>
      <c r="I75"/>
      <c r="J75"/>
    </row>
    <row r="76" spans="1:10" s="2" customFormat="1" ht="15.75" customHeight="1" x14ac:dyDescent="0.2">
      <c r="A76" s="13"/>
      <c r="B76" s="5"/>
      <c r="D76" s="66"/>
      <c r="E76" s="46"/>
      <c r="F76" s="83"/>
      <c r="G76" s="37"/>
      <c r="H76"/>
      <c r="I76"/>
      <c r="J76"/>
    </row>
    <row r="77" spans="1:10" s="14" customFormat="1" ht="82.5" customHeight="1" x14ac:dyDescent="0.2">
      <c r="A77" s="109"/>
      <c r="B77" s="345" t="s">
        <v>47</v>
      </c>
      <c r="C77" s="345"/>
      <c r="D77" s="345"/>
      <c r="E77" s="345"/>
      <c r="F77" s="110"/>
      <c r="G77" s="111"/>
      <c r="H77" s="53"/>
      <c r="I77" s="53"/>
      <c r="J77" s="53"/>
    </row>
    <row r="78" spans="1:10" s="14" customFormat="1" x14ac:dyDescent="0.2">
      <c r="A78" s="109"/>
      <c r="B78" s="121"/>
      <c r="C78" s="122"/>
      <c r="D78" s="123"/>
      <c r="E78" s="117"/>
      <c r="F78" s="110"/>
      <c r="G78" s="111"/>
      <c r="H78" s="53"/>
      <c r="I78" s="53"/>
      <c r="J78" s="53"/>
    </row>
    <row r="79" spans="1:10" s="14" customFormat="1" ht="67.5" customHeight="1" x14ac:dyDescent="0.2">
      <c r="A79" s="109"/>
      <c r="B79" s="345" t="s">
        <v>48</v>
      </c>
      <c r="C79" s="345"/>
      <c r="D79" s="345"/>
      <c r="E79" s="345"/>
      <c r="F79" s="110"/>
      <c r="G79" s="111"/>
      <c r="H79" s="53"/>
      <c r="I79" s="53"/>
      <c r="J79" s="53"/>
    </row>
    <row r="80" spans="1:10" s="14" customFormat="1" x14ac:dyDescent="0.2">
      <c r="A80" s="109"/>
      <c r="B80" s="121"/>
      <c r="C80" s="122"/>
      <c r="D80" s="123"/>
      <c r="E80" s="117"/>
      <c r="F80" s="110"/>
      <c r="G80" s="111"/>
      <c r="H80" s="53"/>
      <c r="I80" s="53"/>
      <c r="J80" s="53"/>
    </row>
    <row r="81" spans="1:10" s="14" customFormat="1" ht="79.5" customHeight="1" x14ac:dyDescent="0.2">
      <c r="A81" s="109"/>
      <c r="B81" s="345" t="s">
        <v>49</v>
      </c>
      <c r="C81" s="345"/>
      <c r="D81" s="345"/>
      <c r="E81" s="345"/>
      <c r="F81" s="110"/>
      <c r="G81" s="111"/>
      <c r="H81" s="53"/>
      <c r="I81" s="53"/>
      <c r="J81" s="53"/>
    </row>
    <row r="82" spans="1:10" s="14" customFormat="1" x14ac:dyDescent="0.2">
      <c r="A82" s="109"/>
      <c r="B82" s="121"/>
      <c r="C82" s="122"/>
      <c r="D82" s="123"/>
      <c r="E82" s="117"/>
      <c r="F82" s="110"/>
      <c r="G82" s="111"/>
      <c r="H82" s="53"/>
      <c r="I82" s="53"/>
      <c r="J82" s="53"/>
    </row>
    <row r="83" spans="1:10" s="14" customFormat="1" ht="52.5" customHeight="1" x14ac:dyDescent="0.2">
      <c r="A83" s="109"/>
      <c r="B83" s="345" t="s">
        <v>50</v>
      </c>
      <c r="C83" s="345"/>
      <c r="D83" s="345"/>
      <c r="E83" s="345"/>
      <c r="F83" s="110"/>
      <c r="G83" s="111"/>
      <c r="H83" s="53"/>
      <c r="I83" s="53"/>
      <c r="J83" s="53"/>
    </row>
    <row r="84" spans="1:10" s="14" customFormat="1" ht="40.5" customHeight="1" x14ac:dyDescent="0.2">
      <c r="A84" s="109"/>
      <c r="B84" s="345" t="s">
        <v>51</v>
      </c>
      <c r="C84" s="345"/>
      <c r="D84" s="345"/>
      <c r="E84" s="345"/>
      <c r="F84" s="110"/>
      <c r="G84" s="111"/>
      <c r="H84" s="53"/>
      <c r="I84" s="53"/>
      <c r="J84" s="53"/>
    </row>
    <row r="85" spans="1:10" s="14" customFormat="1" x14ac:dyDescent="0.2">
      <c r="A85" s="109"/>
      <c r="B85" s="121"/>
      <c r="C85" s="122"/>
      <c r="D85" s="123"/>
      <c r="E85" s="117"/>
      <c r="F85" s="110"/>
      <c r="G85" s="111"/>
      <c r="H85" s="53"/>
      <c r="I85" s="53"/>
      <c r="J85" s="53"/>
    </row>
    <row r="86" spans="1:10" s="14" customFormat="1" ht="54.75" customHeight="1" x14ac:dyDescent="0.2">
      <c r="A86" s="109"/>
      <c r="B86" s="345" t="s">
        <v>52</v>
      </c>
      <c r="C86" s="345"/>
      <c r="D86" s="345"/>
      <c r="E86" s="345"/>
      <c r="F86" s="110"/>
      <c r="G86" s="111"/>
      <c r="H86" s="53"/>
      <c r="I86" s="53"/>
      <c r="J86" s="53"/>
    </row>
    <row r="87" spans="1:10" x14ac:dyDescent="0.2">
      <c r="A87" s="22"/>
      <c r="B87" s="126"/>
      <c r="C87" s="127"/>
      <c r="D87" s="128"/>
      <c r="E87" s="129"/>
      <c r="F87" s="130"/>
      <c r="G87" s="42"/>
      <c r="H87" s="20"/>
      <c r="I87" s="20"/>
      <c r="J87" s="20"/>
    </row>
    <row r="88" spans="1:10" s="14" customFormat="1" ht="54.75" customHeight="1" x14ac:dyDescent="0.2">
      <c r="A88" s="109"/>
      <c r="B88" s="345" t="s">
        <v>53</v>
      </c>
      <c r="C88" s="345"/>
      <c r="D88" s="345"/>
      <c r="E88" s="345"/>
      <c r="F88" s="110"/>
      <c r="G88" s="111"/>
      <c r="H88" s="53"/>
      <c r="I88" s="53"/>
      <c r="J88" s="53"/>
    </row>
    <row r="89" spans="1:10" s="14" customFormat="1" ht="95.25" customHeight="1" x14ac:dyDescent="0.2">
      <c r="A89" s="109"/>
      <c r="B89" s="345" t="s">
        <v>54</v>
      </c>
      <c r="C89" s="345"/>
      <c r="D89" s="345"/>
      <c r="E89" s="345"/>
      <c r="F89" s="110"/>
      <c r="G89" s="111"/>
      <c r="H89" s="53"/>
      <c r="I89" s="53"/>
      <c r="J89" s="53"/>
    </row>
    <row r="90" spans="1:10" s="14" customFormat="1" x14ac:dyDescent="0.2">
      <c r="A90" s="109"/>
      <c r="B90" s="121"/>
      <c r="C90" s="122"/>
      <c r="D90" s="123"/>
      <c r="E90" s="117"/>
      <c r="F90" s="110"/>
      <c r="G90" s="111"/>
      <c r="H90" s="53"/>
      <c r="I90" s="53"/>
      <c r="J90" s="53"/>
    </row>
    <row r="91" spans="1:10" s="14" customFormat="1" ht="54.75" customHeight="1" x14ac:dyDescent="0.2">
      <c r="A91" s="109"/>
      <c r="B91" s="345" t="s">
        <v>55</v>
      </c>
      <c r="C91" s="345"/>
      <c r="D91" s="345"/>
      <c r="E91" s="345"/>
      <c r="F91" s="110"/>
      <c r="G91" s="111"/>
      <c r="H91" s="53"/>
      <c r="I91" s="53"/>
      <c r="J91" s="53"/>
    </row>
    <row r="92" spans="1:10" s="14" customFormat="1" ht="27" customHeight="1" x14ac:dyDescent="0.2">
      <c r="A92" s="109"/>
      <c r="B92" s="345" t="s">
        <v>56</v>
      </c>
      <c r="C92" s="345"/>
      <c r="D92" s="345"/>
      <c r="E92" s="345"/>
      <c r="F92" s="110"/>
      <c r="G92" s="111"/>
      <c r="H92" s="53"/>
      <c r="I92" s="53"/>
      <c r="J92" s="53"/>
    </row>
    <row r="93" spans="1:10" s="14" customFormat="1" x14ac:dyDescent="0.2">
      <c r="A93" s="109"/>
      <c r="B93" s="121"/>
      <c r="C93" s="122"/>
      <c r="D93" s="123"/>
      <c r="E93" s="117"/>
      <c r="F93" s="110"/>
      <c r="G93" s="111"/>
      <c r="H93" s="53"/>
      <c r="I93" s="53"/>
      <c r="J93" s="53"/>
    </row>
    <row r="94" spans="1:10" s="14" customFormat="1" ht="27" customHeight="1" x14ac:dyDescent="0.2">
      <c r="A94" s="109"/>
      <c r="B94" s="345" t="s">
        <v>57</v>
      </c>
      <c r="C94" s="345"/>
      <c r="D94" s="345"/>
      <c r="E94" s="345"/>
      <c r="F94" s="110"/>
      <c r="G94" s="111"/>
      <c r="H94" s="53"/>
      <c r="I94" s="53"/>
      <c r="J94" s="53"/>
    </row>
    <row r="95" spans="1:10" s="14" customFormat="1" ht="52.5" customHeight="1" x14ac:dyDescent="0.2">
      <c r="A95" s="109"/>
      <c r="B95" s="345" t="s">
        <v>58</v>
      </c>
      <c r="C95" s="345"/>
      <c r="D95" s="345"/>
      <c r="E95" s="345"/>
      <c r="F95" s="110"/>
      <c r="G95" s="111"/>
      <c r="H95" s="53"/>
      <c r="I95" s="53"/>
      <c r="J95" s="53"/>
    </row>
    <row r="96" spans="1:10" s="14" customFormat="1" ht="43.5" customHeight="1" x14ac:dyDescent="0.2">
      <c r="A96" s="109"/>
      <c r="B96" s="345" t="s">
        <v>59</v>
      </c>
      <c r="C96" s="345"/>
      <c r="D96" s="345"/>
      <c r="E96" s="345"/>
      <c r="F96" s="110"/>
      <c r="G96" s="111"/>
      <c r="H96" s="53"/>
      <c r="I96" s="53"/>
      <c r="J96" s="53"/>
    </row>
    <row r="97" spans="1:10" s="2" customFormat="1" ht="15.75" customHeight="1" x14ac:dyDescent="0.2">
      <c r="A97" s="13"/>
      <c r="B97" s="5"/>
      <c r="D97" s="66"/>
      <c r="E97" s="46"/>
      <c r="F97" s="83"/>
      <c r="G97" s="37"/>
      <c r="H97"/>
      <c r="I97"/>
      <c r="J97"/>
    </row>
    <row r="98" spans="1:10" s="2" customFormat="1" ht="15.75" customHeight="1" x14ac:dyDescent="0.2">
      <c r="A98" s="13"/>
      <c r="B98" s="5"/>
      <c r="D98" s="66"/>
      <c r="E98" s="46"/>
      <c r="F98" s="83"/>
      <c r="G98" s="37"/>
      <c r="H98"/>
      <c r="I98"/>
      <c r="J98"/>
    </row>
    <row r="99" spans="1:10" s="2" customFormat="1" ht="15.75" customHeight="1" x14ac:dyDescent="0.2">
      <c r="A99" s="13"/>
      <c r="B99" s="5"/>
      <c r="D99" s="66"/>
      <c r="E99" s="46"/>
      <c r="F99" s="83"/>
      <c r="G99" s="37"/>
      <c r="H99"/>
      <c r="I99"/>
      <c r="J99"/>
    </row>
    <row r="100" spans="1:10" s="2" customFormat="1" ht="15.75" customHeight="1" x14ac:dyDescent="0.2">
      <c r="A100" s="13"/>
      <c r="B100" s="5"/>
      <c r="D100" s="66"/>
      <c r="E100" s="46"/>
      <c r="F100" s="83"/>
      <c r="G100" s="37"/>
      <c r="H100"/>
      <c r="I100"/>
      <c r="J100"/>
    </row>
    <row r="101" spans="1:10" s="2" customFormat="1" ht="15.75" customHeight="1" x14ac:dyDescent="0.2">
      <c r="A101" s="13"/>
      <c r="B101" s="5"/>
      <c r="D101" s="66"/>
      <c r="E101" s="46"/>
      <c r="F101" s="83"/>
      <c r="G101" s="37"/>
      <c r="H101"/>
      <c r="I101"/>
      <c r="J101"/>
    </row>
    <row r="102" spans="1:10" s="2" customFormat="1" ht="15.75" customHeight="1" x14ac:dyDescent="0.2">
      <c r="A102" s="13"/>
      <c r="B102" s="5"/>
      <c r="D102" s="66"/>
      <c r="E102" s="46"/>
      <c r="F102" s="83"/>
      <c r="G102" s="37"/>
      <c r="H102"/>
      <c r="I102"/>
      <c r="J102"/>
    </row>
    <row r="103" spans="1:10" s="14" customFormat="1" ht="52.5" customHeight="1" x14ac:dyDescent="0.2">
      <c r="A103" s="109"/>
      <c r="B103" s="345" t="s">
        <v>60</v>
      </c>
      <c r="C103" s="345"/>
      <c r="D103" s="345"/>
      <c r="E103" s="345"/>
      <c r="F103" s="110"/>
      <c r="G103" s="111"/>
      <c r="H103" s="53"/>
      <c r="I103" s="53"/>
      <c r="J103" s="53"/>
    </row>
    <row r="104" spans="1:10" s="14" customFormat="1" x14ac:dyDescent="0.2">
      <c r="A104" s="109"/>
      <c r="B104" s="121"/>
      <c r="C104" s="122"/>
      <c r="D104" s="123"/>
      <c r="E104" s="117"/>
      <c r="F104" s="110"/>
      <c r="G104" s="111"/>
      <c r="H104" s="53"/>
      <c r="I104" s="53"/>
      <c r="J104" s="53"/>
    </row>
    <row r="105" spans="1:10" s="14" customFormat="1" ht="28.5" customHeight="1" x14ac:dyDescent="0.2">
      <c r="A105" s="109"/>
      <c r="B105" s="345" t="s">
        <v>61</v>
      </c>
      <c r="C105" s="345"/>
      <c r="D105" s="345"/>
      <c r="E105" s="345"/>
      <c r="F105" s="110"/>
      <c r="G105" s="111"/>
      <c r="H105" s="53"/>
      <c r="I105" s="53"/>
      <c r="J105" s="53"/>
    </row>
    <row r="106" spans="1:10" s="14" customFormat="1" x14ac:dyDescent="0.2">
      <c r="A106" s="109"/>
      <c r="B106" s="121"/>
      <c r="C106" s="122"/>
      <c r="D106" s="123"/>
      <c r="E106" s="117"/>
      <c r="F106" s="110"/>
      <c r="G106" s="111"/>
      <c r="H106" s="53"/>
      <c r="I106" s="53"/>
      <c r="J106" s="53"/>
    </row>
    <row r="107" spans="1:10" s="14" customFormat="1" ht="14.25" customHeight="1" x14ac:dyDescent="0.2">
      <c r="A107" s="109"/>
      <c r="B107" s="345" t="s">
        <v>62</v>
      </c>
      <c r="C107" s="345"/>
      <c r="D107" s="345"/>
      <c r="E107" s="345"/>
      <c r="F107" s="110"/>
      <c r="G107" s="111"/>
      <c r="H107" s="53"/>
      <c r="I107" s="53"/>
      <c r="J107" s="53"/>
    </row>
    <row r="108" spans="1:10" s="14" customFormat="1" ht="81.75" customHeight="1" x14ac:dyDescent="0.2">
      <c r="A108" s="109"/>
      <c r="B108" s="345" t="s">
        <v>63</v>
      </c>
      <c r="C108" s="345"/>
      <c r="D108" s="345"/>
      <c r="E108" s="345"/>
      <c r="F108" s="110"/>
      <c r="G108" s="111"/>
      <c r="H108" s="53"/>
      <c r="I108" s="53"/>
      <c r="J108" s="53"/>
    </row>
    <row r="109" spans="1:10" s="14" customFormat="1" x14ac:dyDescent="0.2">
      <c r="A109" s="109"/>
      <c r="B109" s="121"/>
      <c r="C109" s="122"/>
      <c r="D109" s="123"/>
      <c r="E109" s="117"/>
      <c r="F109" s="110"/>
      <c r="G109" s="111"/>
      <c r="H109" s="53"/>
      <c r="I109" s="53"/>
      <c r="J109" s="53"/>
    </row>
    <row r="110" spans="1:10" s="14" customFormat="1" ht="45.75" customHeight="1" x14ac:dyDescent="0.2">
      <c r="A110" s="109"/>
      <c r="B110" s="345" t="s">
        <v>64</v>
      </c>
      <c r="C110" s="345"/>
      <c r="D110" s="345"/>
      <c r="E110" s="345"/>
      <c r="F110" s="110"/>
      <c r="G110" s="111"/>
      <c r="H110" s="53"/>
      <c r="I110" s="53"/>
      <c r="J110" s="53"/>
    </row>
    <row r="111" spans="1:10" s="14" customFormat="1" x14ac:dyDescent="0.2">
      <c r="A111" s="109"/>
      <c r="B111" s="121"/>
      <c r="C111" s="122"/>
      <c r="D111" s="123"/>
      <c r="E111" s="117"/>
      <c r="F111" s="110"/>
      <c r="G111" s="111"/>
      <c r="H111" s="53"/>
      <c r="I111" s="53"/>
      <c r="J111" s="53"/>
    </row>
    <row r="112" spans="1:10" s="14" customFormat="1" ht="54.75" customHeight="1" x14ac:dyDescent="0.2">
      <c r="A112" s="109"/>
      <c r="B112" s="345" t="s">
        <v>65</v>
      </c>
      <c r="C112" s="345"/>
      <c r="D112" s="345"/>
      <c r="E112" s="345"/>
      <c r="F112" s="110"/>
      <c r="G112" s="111"/>
      <c r="H112" s="53"/>
      <c r="I112" s="53"/>
      <c r="J112" s="53"/>
    </row>
    <row r="113" spans="1:10" s="14" customFormat="1" x14ac:dyDescent="0.2">
      <c r="A113" s="109"/>
      <c r="B113" s="121"/>
      <c r="C113" s="122"/>
      <c r="D113" s="123"/>
      <c r="E113" s="117"/>
      <c r="F113" s="110"/>
      <c r="G113" s="111"/>
      <c r="H113" s="53"/>
      <c r="I113" s="53"/>
      <c r="J113" s="53"/>
    </row>
    <row r="114" spans="1:10" s="14" customFormat="1" ht="27.75" customHeight="1" x14ac:dyDescent="0.2">
      <c r="A114" s="109"/>
      <c r="B114" s="345" t="s">
        <v>66</v>
      </c>
      <c r="C114" s="345"/>
      <c r="D114" s="345"/>
      <c r="E114" s="345"/>
      <c r="F114" s="110"/>
      <c r="G114" s="111"/>
      <c r="H114" s="53"/>
      <c r="I114" s="53"/>
      <c r="J114" s="53"/>
    </row>
    <row r="115" spans="1:10" s="14" customFormat="1" ht="66" customHeight="1" x14ac:dyDescent="0.2">
      <c r="A115" s="109"/>
      <c r="B115" s="345" t="s">
        <v>67</v>
      </c>
      <c r="C115" s="345"/>
      <c r="D115" s="345"/>
      <c r="E115" s="345"/>
      <c r="F115" s="110"/>
      <c r="G115" s="111"/>
      <c r="H115" s="53"/>
      <c r="I115" s="53"/>
      <c r="J115" s="53"/>
    </row>
    <row r="116" spans="1:10" s="14" customFormat="1" ht="27.75" customHeight="1" x14ac:dyDescent="0.2">
      <c r="A116" s="109"/>
      <c r="B116" s="345" t="s">
        <v>68</v>
      </c>
      <c r="C116" s="345"/>
      <c r="D116" s="345"/>
      <c r="E116" s="345"/>
      <c r="F116" s="110"/>
      <c r="G116" s="111"/>
      <c r="H116" s="53"/>
      <c r="I116" s="53"/>
      <c r="J116" s="53"/>
    </row>
    <row r="117" spans="1:10" s="14" customFormat="1" ht="27.75" customHeight="1" x14ac:dyDescent="0.2">
      <c r="A117" s="109"/>
      <c r="B117" s="345" t="s">
        <v>69</v>
      </c>
      <c r="C117" s="345"/>
      <c r="D117" s="345"/>
      <c r="E117" s="345"/>
      <c r="F117" s="110"/>
      <c r="G117" s="111"/>
      <c r="H117" s="53"/>
      <c r="I117" s="53"/>
      <c r="J117" s="53"/>
    </row>
    <row r="118" spans="1:10" s="14" customFormat="1" ht="66.75" customHeight="1" x14ac:dyDescent="0.2">
      <c r="A118" s="109"/>
      <c r="B118" s="345" t="s">
        <v>70</v>
      </c>
      <c r="C118" s="345"/>
      <c r="D118" s="345"/>
      <c r="E118" s="345"/>
      <c r="F118" s="110"/>
      <c r="G118" s="111"/>
      <c r="H118" s="53"/>
      <c r="I118" s="53"/>
      <c r="J118" s="53"/>
    </row>
    <row r="119" spans="1:10" s="14" customFormat="1" x14ac:dyDescent="0.2">
      <c r="A119" s="109"/>
      <c r="B119" s="121"/>
      <c r="C119" s="122"/>
      <c r="D119" s="123"/>
      <c r="E119" s="117"/>
      <c r="F119" s="110"/>
      <c r="G119" s="111"/>
      <c r="H119" s="53"/>
      <c r="I119" s="53"/>
      <c r="J119" s="53"/>
    </row>
    <row r="120" spans="1:10" s="14" customFormat="1" ht="85.5" customHeight="1" x14ac:dyDescent="0.2">
      <c r="A120" s="109"/>
      <c r="B120" s="345" t="s">
        <v>71</v>
      </c>
      <c r="C120" s="345"/>
      <c r="D120" s="345"/>
      <c r="E120" s="345"/>
      <c r="F120" s="110"/>
      <c r="G120" s="111"/>
      <c r="H120" s="53"/>
      <c r="I120" s="53"/>
      <c r="J120" s="53"/>
    </row>
    <row r="121" spans="1:10" ht="21.75" customHeight="1" x14ac:dyDescent="0.2"/>
    <row r="122" spans="1:10" ht="21.75" customHeight="1" x14ac:dyDescent="0.2"/>
    <row r="123" spans="1:10" ht="21.75" customHeight="1" x14ac:dyDescent="0.2"/>
    <row r="124" spans="1:10" ht="21.75" customHeight="1" x14ac:dyDescent="0.2"/>
    <row r="125" spans="1:10" ht="21.75" customHeight="1" x14ac:dyDescent="0.2"/>
    <row r="126" spans="1:10" s="14" customFormat="1" x14ac:dyDescent="0.2">
      <c r="A126" s="109"/>
      <c r="B126" s="121" t="s">
        <v>72</v>
      </c>
      <c r="C126" s="122"/>
      <c r="D126" s="123"/>
      <c r="E126" s="117"/>
      <c r="F126" s="110"/>
      <c r="G126" s="111"/>
      <c r="H126" s="53"/>
      <c r="I126" s="53"/>
      <c r="J126" s="53"/>
    </row>
    <row r="127" spans="1:10" s="14" customFormat="1" ht="54.75" customHeight="1" x14ac:dyDescent="0.2">
      <c r="A127" s="109"/>
      <c r="B127" s="345" t="s">
        <v>73</v>
      </c>
      <c r="C127" s="345"/>
      <c r="D127" s="345"/>
      <c r="E127" s="345"/>
      <c r="F127" s="110"/>
      <c r="G127" s="111"/>
      <c r="H127" s="53"/>
      <c r="I127" s="53"/>
      <c r="J127" s="53"/>
    </row>
    <row r="128" spans="1:10" s="14" customFormat="1" ht="44.25" customHeight="1" x14ac:dyDescent="0.2">
      <c r="A128" s="109"/>
      <c r="B128" s="345" t="s">
        <v>74</v>
      </c>
      <c r="C128" s="345"/>
      <c r="D128" s="345"/>
      <c r="E128" s="345"/>
      <c r="F128" s="110"/>
      <c r="G128" s="111"/>
      <c r="H128" s="53"/>
      <c r="I128" s="53"/>
      <c r="J128" s="53"/>
    </row>
    <row r="129" spans="1:10" s="14" customFormat="1" ht="30" customHeight="1" x14ac:dyDescent="0.2">
      <c r="A129" s="109"/>
      <c r="B129" s="345" t="s">
        <v>75</v>
      </c>
      <c r="C129" s="345"/>
      <c r="D129" s="345"/>
      <c r="E129" s="345"/>
      <c r="F129" s="110"/>
      <c r="G129" s="111"/>
      <c r="H129" s="53"/>
      <c r="I129" s="53"/>
      <c r="J129" s="53"/>
    </row>
    <row r="130" spans="1:10" s="14" customFormat="1" ht="30" customHeight="1" x14ac:dyDescent="0.2">
      <c r="A130" s="109"/>
      <c r="B130" s="345" t="s">
        <v>76</v>
      </c>
      <c r="C130" s="345"/>
      <c r="D130" s="345"/>
      <c r="E130" s="345"/>
      <c r="F130" s="110"/>
      <c r="G130" s="111"/>
      <c r="H130" s="53"/>
      <c r="I130" s="53"/>
      <c r="J130" s="53"/>
    </row>
    <row r="131" spans="1:10" s="14" customFormat="1" ht="15.75" customHeight="1" x14ac:dyDescent="0.2">
      <c r="A131" s="109"/>
      <c r="B131" s="345" t="s">
        <v>77</v>
      </c>
      <c r="C131" s="345"/>
      <c r="D131" s="345"/>
      <c r="E131" s="345"/>
      <c r="F131" s="110"/>
      <c r="G131" s="111"/>
      <c r="H131" s="53"/>
      <c r="I131" s="53"/>
      <c r="J131" s="53"/>
    </row>
    <row r="132" spans="1:10" s="14" customFormat="1" ht="26.25" customHeight="1" x14ac:dyDescent="0.2">
      <c r="A132" s="109"/>
      <c r="B132" s="345" t="s">
        <v>78</v>
      </c>
      <c r="C132" s="345"/>
      <c r="D132" s="345"/>
      <c r="E132" s="345"/>
      <c r="F132" s="110"/>
      <c r="G132" s="111"/>
      <c r="H132" s="53"/>
      <c r="I132" s="53"/>
      <c r="J132" s="53"/>
    </row>
    <row r="133" spans="1:10" ht="21.75" customHeight="1" x14ac:dyDescent="0.2"/>
    <row r="134" spans="1:10" ht="21.75" customHeight="1" x14ac:dyDescent="0.2"/>
    <row r="135" spans="1:10" ht="21.75" customHeight="1" x14ac:dyDescent="0.2"/>
    <row r="136" spans="1:10" ht="21.75" customHeight="1" x14ac:dyDescent="0.2"/>
    <row r="137" spans="1:10" ht="21.75" customHeight="1" x14ac:dyDescent="0.2"/>
    <row r="138" spans="1:10" s="14" customFormat="1" ht="15" customHeight="1" x14ac:dyDescent="0.2">
      <c r="A138" s="109"/>
      <c r="B138" s="345" t="s">
        <v>79</v>
      </c>
      <c r="C138" s="345"/>
      <c r="D138" s="345"/>
      <c r="E138" s="345"/>
      <c r="F138" s="110"/>
      <c r="G138" s="111"/>
      <c r="H138" s="53"/>
      <c r="I138" s="53"/>
      <c r="J138" s="53"/>
    </row>
    <row r="139" spans="1:10" s="14" customFormat="1" ht="29.25" customHeight="1" x14ac:dyDescent="0.2">
      <c r="A139" s="109"/>
      <c r="B139" s="345" t="s">
        <v>80</v>
      </c>
      <c r="C139" s="345"/>
      <c r="D139" s="345"/>
      <c r="E139" s="345"/>
      <c r="F139" s="110"/>
      <c r="G139" s="111"/>
      <c r="H139" s="53"/>
      <c r="I139" s="53"/>
      <c r="J139" s="53"/>
    </row>
    <row r="140" spans="1:10" s="14" customFormat="1" ht="14.25" customHeight="1" x14ac:dyDescent="0.2">
      <c r="A140" s="109"/>
      <c r="B140" s="345" t="s">
        <v>81</v>
      </c>
      <c r="C140" s="345"/>
      <c r="D140" s="345"/>
      <c r="E140" s="345"/>
      <c r="F140" s="110"/>
      <c r="G140" s="111"/>
      <c r="H140" s="53"/>
      <c r="I140" s="53"/>
      <c r="J140" s="53"/>
    </row>
    <row r="141" spans="1:10" s="14" customFormat="1" ht="51.75" customHeight="1" x14ac:dyDescent="0.2">
      <c r="A141" s="109"/>
      <c r="B141" s="345" t="s">
        <v>82</v>
      </c>
      <c r="C141" s="345"/>
      <c r="D141" s="345"/>
      <c r="E141" s="345"/>
      <c r="F141" s="110"/>
      <c r="G141" s="111"/>
      <c r="H141" s="53"/>
      <c r="I141" s="53"/>
      <c r="J141" s="53"/>
    </row>
    <row r="142" spans="1:10" s="14" customFormat="1" ht="28.5" customHeight="1" x14ac:dyDescent="0.2">
      <c r="A142" s="109"/>
      <c r="B142" s="345" t="s">
        <v>83</v>
      </c>
      <c r="C142" s="345"/>
      <c r="D142" s="345"/>
      <c r="E142" s="345"/>
      <c r="F142" s="110"/>
      <c r="G142" s="111"/>
      <c r="H142" s="53"/>
      <c r="I142" s="53"/>
      <c r="J142" s="53"/>
    </row>
    <row r="143" spans="1:10" s="14" customFormat="1" ht="59.25" customHeight="1" x14ac:dyDescent="0.2">
      <c r="A143" s="109"/>
      <c r="B143" s="345" t="s">
        <v>84</v>
      </c>
      <c r="C143" s="345"/>
      <c r="D143" s="345"/>
      <c r="E143" s="345"/>
      <c r="F143" s="110"/>
      <c r="G143" s="111"/>
      <c r="H143" s="53"/>
      <c r="I143" s="53"/>
      <c r="J143" s="53"/>
    </row>
    <row r="144" spans="1:10" s="14" customFormat="1" ht="15.75" customHeight="1" x14ac:dyDescent="0.2">
      <c r="A144" s="109"/>
      <c r="B144" s="131"/>
      <c r="C144" s="131"/>
      <c r="D144" s="131"/>
      <c r="E144" s="131"/>
      <c r="F144" s="110"/>
      <c r="G144" s="111"/>
      <c r="H144" s="53"/>
      <c r="I144" s="53"/>
      <c r="J144" s="53"/>
    </row>
    <row r="145" spans="1:10" s="14" customFormat="1" ht="105" customHeight="1" x14ac:dyDescent="0.2">
      <c r="A145" s="109"/>
      <c r="B145" s="345" t="s">
        <v>85</v>
      </c>
      <c r="C145" s="345"/>
      <c r="D145" s="345"/>
      <c r="E145" s="345"/>
      <c r="F145" s="110"/>
      <c r="G145" s="111"/>
      <c r="H145" s="53"/>
      <c r="I145" s="53"/>
      <c r="J145" s="53"/>
    </row>
    <row r="146" spans="1:10" s="14" customFormat="1" ht="15.75" customHeight="1" x14ac:dyDescent="0.2">
      <c r="A146" s="109"/>
      <c r="B146" s="345"/>
      <c r="C146" s="345"/>
      <c r="D146" s="345"/>
      <c r="E146" s="345"/>
      <c r="F146" s="110"/>
      <c r="G146" s="111"/>
      <c r="H146" s="53"/>
      <c r="I146" s="53"/>
      <c r="J146" s="53"/>
    </row>
    <row r="147" spans="1:10" s="14" customFormat="1" ht="15.75" customHeight="1" x14ac:dyDescent="0.2">
      <c r="A147" s="109"/>
      <c r="B147" s="345" t="s">
        <v>86</v>
      </c>
      <c r="C147" s="345"/>
      <c r="D147" s="345"/>
      <c r="E147" s="345"/>
      <c r="F147" s="110"/>
      <c r="G147" s="111"/>
      <c r="H147" s="53"/>
      <c r="I147" s="53"/>
      <c r="J147" s="53"/>
    </row>
    <row r="148" spans="1:10" s="14" customFormat="1" ht="33" customHeight="1" x14ac:dyDescent="0.2">
      <c r="A148" s="109"/>
      <c r="B148" s="345" t="s">
        <v>87</v>
      </c>
      <c r="C148" s="345"/>
      <c r="D148" s="345"/>
      <c r="E148" s="345"/>
      <c r="F148" s="110"/>
      <c r="G148" s="111"/>
      <c r="H148" s="53"/>
      <c r="I148" s="53"/>
      <c r="J148" s="53"/>
    </row>
    <row r="149" spans="1:10" s="14" customFormat="1" ht="66.75" customHeight="1" x14ac:dyDescent="0.2">
      <c r="A149" s="109"/>
      <c r="B149" s="345" t="s">
        <v>88</v>
      </c>
      <c r="C149" s="345"/>
      <c r="D149" s="345"/>
      <c r="E149" s="345"/>
      <c r="F149" s="110"/>
      <c r="G149" s="111"/>
      <c r="H149" s="53"/>
      <c r="I149" s="53"/>
      <c r="J149" s="53"/>
    </row>
    <row r="150" spans="1:10" s="14" customFormat="1" ht="30" customHeight="1" x14ac:dyDescent="0.2">
      <c r="A150" s="109"/>
      <c r="B150" s="345" t="s">
        <v>89</v>
      </c>
      <c r="C150" s="345"/>
      <c r="D150" s="345"/>
      <c r="E150" s="345"/>
      <c r="F150" s="110"/>
      <c r="G150" s="111"/>
      <c r="H150" s="53"/>
      <c r="I150" s="53"/>
      <c r="J150" s="53"/>
    </row>
    <row r="151" spans="1:10" s="14" customFormat="1" ht="57.75" customHeight="1" x14ac:dyDescent="0.2">
      <c r="A151" s="109"/>
      <c r="B151" s="345" t="s">
        <v>90</v>
      </c>
      <c r="C151" s="345"/>
      <c r="D151" s="345"/>
      <c r="E151" s="345"/>
      <c r="F151" s="110"/>
      <c r="G151" s="111"/>
      <c r="H151" s="53"/>
      <c r="I151" s="53"/>
      <c r="J151" s="53"/>
    </row>
    <row r="152" spans="1:10" s="14" customFormat="1" ht="73.5" customHeight="1" x14ac:dyDescent="0.2">
      <c r="A152" s="109"/>
      <c r="B152" s="345" t="s">
        <v>91</v>
      </c>
      <c r="C152" s="345"/>
      <c r="D152" s="345"/>
      <c r="E152" s="345"/>
      <c r="F152" s="110"/>
      <c r="G152" s="111"/>
      <c r="H152" s="53"/>
      <c r="I152" s="53"/>
      <c r="J152" s="53"/>
    </row>
    <row r="153" spans="1:10" s="14" customFormat="1" ht="39.75" customHeight="1" x14ac:dyDescent="0.2">
      <c r="A153" s="109"/>
      <c r="B153" s="345" t="s">
        <v>92</v>
      </c>
      <c r="C153" s="345"/>
      <c r="D153" s="345"/>
      <c r="E153" s="345"/>
      <c r="F153" s="110"/>
      <c r="G153" s="111"/>
      <c r="H153" s="53"/>
      <c r="I153" s="53"/>
      <c r="J153" s="53"/>
    </row>
    <row r="154" spans="1:10" s="14" customFormat="1" x14ac:dyDescent="0.2">
      <c r="A154" s="109"/>
      <c r="B154" s="121"/>
      <c r="C154" s="122"/>
      <c r="D154" s="123"/>
      <c r="E154" s="117"/>
      <c r="F154" s="110"/>
      <c r="G154" s="111"/>
      <c r="H154" s="53"/>
      <c r="I154" s="53"/>
      <c r="J154" s="53"/>
    </row>
    <row r="155" spans="1:10" s="14" customFormat="1" ht="26.25" customHeight="1" x14ac:dyDescent="0.2">
      <c r="A155" s="109"/>
      <c r="B155" s="345" t="s">
        <v>93</v>
      </c>
      <c r="C155" s="345"/>
      <c r="D155" s="345"/>
      <c r="E155" s="345"/>
      <c r="F155" s="110"/>
      <c r="G155" s="111"/>
      <c r="H155" s="53"/>
      <c r="I155" s="53"/>
      <c r="J155" s="53"/>
    </row>
    <row r="156" spans="1:10" s="14" customFormat="1" ht="13.5" customHeight="1" x14ac:dyDescent="0.2">
      <c r="A156" s="109"/>
      <c r="B156" s="345" t="s">
        <v>94</v>
      </c>
      <c r="C156" s="345"/>
      <c r="D156" s="345"/>
      <c r="E156" s="345"/>
      <c r="F156" s="110"/>
      <c r="G156" s="111"/>
      <c r="H156" s="53"/>
      <c r="I156" s="53"/>
      <c r="J156" s="53"/>
    </row>
    <row r="157" spans="1:10" s="14" customFormat="1" ht="29.25" customHeight="1" x14ac:dyDescent="0.2">
      <c r="A157" s="109"/>
      <c r="B157" s="345" t="s">
        <v>95</v>
      </c>
      <c r="C157" s="345"/>
      <c r="D157" s="345"/>
      <c r="E157" s="345"/>
      <c r="F157" s="110"/>
      <c r="G157" s="111"/>
      <c r="H157" s="53"/>
      <c r="I157" s="53"/>
      <c r="J157" s="53"/>
    </row>
    <row r="158" spans="1:10" s="14" customFormat="1" ht="27" customHeight="1" x14ac:dyDescent="0.2">
      <c r="A158" s="109"/>
      <c r="B158" s="345" t="s">
        <v>96</v>
      </c>
      <c r="C158" s="345"/>
      <c r="D158" s="345"/>
      <c r="E158" s="345"/>
      <c r="F158" s="110"/>
      <c r="G158" s="111"/>
      <c r="H158" s="53"/>
      <c r="I158" s="53"/>
      <c r="J158" s="53"/>
    </row>
    <row r="159" spans="1:10" s="14" customFormat="1" ht="13.5" customHeight="1" x14ac:dyDescent="0.2">
      <c r="A159" s="109"/>
      <c r="B159" s="345" t="s">
        <v>97</v>
      </c>
      <c r="C159" s="345"/>
      <c r="D159" s="345"/>
      <c r="E159" s="345"/>
      <c r="F159" s="110"/>
      <c r="G159" s="111"/>
      <c r="H159" s="53"/>
      <c r="I159" s="53"/>
      <c r="J159" s="53"/>
    </row>
    <row r="160" spans="1:10" s="14" customFormat="1" ht="13.5" customHeight="1" x14ac:dyDescent="0.2">
      <c r="A160" s="109"/>
      <c r="B160" s="345" t="s">
        <v>98</v>
      </c>
      <c r="C160" s="345"/>
      <c r="D160" s="345"/>
      <c r="E160" s="345"/>
      <c r="F160" s="110"/>
      <c r="G160" s="111"/>
      <c r="H160" s="53"/>
      <c r="I160" s="53"/>
      <c r="J160" s="53"/>
    </row>
    <row r="161" spans="1:10" s="14" customFormat="1" ht="13.5" customHeight="1" x14ac:dyDescent="0.2">
      <c r="A161" s="109"/>
      <c r="B161" s="345" t="s">
        <v>99</v>
      </c>
      <c r="C161" s="345"/>
      <c r="D161" s="345"/>
      <c r="E161" s="345"/>
      <c r="F161" s="110"/>
      <c r="G161" s="111"/>
      <c r="H161" s="53"/>
      <c r="I161" s="53"/>
      <c r="J161" s="53"/>
    </row>
    <row r="162" spans="1:10" x14ac:dyDescent="0.2">
      <c r="C162" s="34"/>
      <c r="D162" s="67"/>
      <c r="E162" s="47"/>
      <c r="F162" s="84"/>
      <c r="G162" s="43"/>
    </row>
    <row r="163" spans="1:10" ht="12.75" customHeight="1" x14ac:dyDescent="0.2">
      <c r="C163" s="34"/>
      <c r="D163" s="67"/>
      <c r="E163" s="47"/>
      <c r="F163" s="84"/>
      <c r="G163" s="43"/>
    </row>
    <row r="164" spans="1:10" ht="12.75" customHeight="1" x14ac:dyDescent="0.2">
      <c r="C164" s="34"/>
      <c r="D164" s="67"/>
      <c r="E164" s="47"/>
      <c r="F164" s="84"/>
      <c r="G164" s="43"/>
    </row>
    <row r="165" spans="1:10" x14ac:dyDescent="0.2">
      <c r="C165" s="34"/>
      <c r="D165" s="67"/>
      <c r="E165" s="47"/>
      <c r="F165" s="84"/>
      <c r="G165" s="43"/>
    </row>
    <row r="166" spans="1:10" x14ac:dyDescent="0.2">
      <c r="C166" s="34"/>
      <c r="D166" s="67"/>
      <c r="E166" s="47"/>
      <c r="F166" s="84"/>
      <c r="G166" s="43"/>
    </row>
    <row r="167" spans="1:10" s="14" customFormat="1" ht="15" customHeight="1" x14ac:dyDescent="0.2">
      <c r="A167" s="109"/>
      <c r="B167" s="345" t="s">
        <v>100</v>
      </c>
      <c r="C167" s="345"/>
      <c r="D167" s="345"/>
      <c r="E167" s="345"/>
      <c r="F167" s="110"/>
      <c r="G167" s="111"/>
      <c r="H167" s="53"/>
      <c r="I167" s="53"/>
      <c r="J167" s="53"/>
    </row>
    <row r="168" spans="1:10" s="14" customFormat="1" ht="13.5" customHeight="1" x14ac:dyDescent="0.2">
      <c r="A168" s="109"/>
      <c r="B168" s="345" t="s">
        <v>101</v>
      </c>
      <c r="C168" s="345"/>
      <c r="D168" s="345"/>
      <c r="E168" s="345"/>
      <c r="F168" s="110"/>
      <c r="G168" s="111"/>
      <c r="H168" s="53"/>
      <c r="I168" s="53"/>
      <c r="J168" s="53"/>
    </row>
    <row r="169" spans="1:10" s="14" customFormat="1" ht="39" customHeight="1" x14ac:dyDescent="0.2">
      <c r="A169" s="109"/>
      <c r="B169" s="345" t="s">
        <v>102</v>
      </c>
      <c r="C169" s="345"/>
      <c r="D169" s="345"/>
      <c r="E169" s="345"/>
      <c r="F169" s="110"/>
      <c r="G169" s="111"/>
      <c r="H169" s="53"/>
      <c r="I169" s="53"/>
      <c r="J169" s="53"/>
    </row>
    <row r="170" spans="1:10" s="14" customFormat="1" ht="81" customHeight="1" x14ac:dyDescent="0.2">
      <c r="A170" s="109"/>
      <c r="B170" s="345" t="s">
        <v>103</v>
      </c>
      <c r="C170" s="345"/>
      <c r="D170" s="345"/>
      <c r="E170" s="345"/>
      <c r="F170" s="110"/>
      <c r="G170" s="111"/>
      <c r="H170" s="53"/>
      <c r="I170" s="53"/>
      <c r="J170" s="53"/>
    </row>
    <row r="171" spans="1:10" s="14" customFormat="1" x14ac:dyDescent="0.2">
      <c r="A171" s="109"/>
      <c r="B171" s="121"/>
      <c r="C171" s="122"/>
      <c r="D171" s="123"/>
      <c r="E171" s="117"/>
      <c r="F171" s="110"/>
      <c r="G171" s="111"/>
      <c r="H171" s="53"/>
      <c r="I171" s="53"/>
      <c r="J171" s="53"/>
    </row>
    <row r="172" spans="1:10" s="14" customFormat="1" ht="54.75" customHeight="1" x14ac:dyDescent="0.2">
      <c r="A172" s="109"/>
      <c r="B172" s="345" t="s">
        <v>104</v>
      </c>
      <c r="C172" s="345"/>
      <c r="D172" s="345"/>
      <c r="E172" s="345"/>
      <c r="F172" s="110"/>
      <c r="G172" s="111"/>
      <c r="H172" s="53"/>
      <c r="I172" s="53"/>
      <c r="J172" s="53"/>
    </row>
    <row r="173" spans="1:10" s="14" customFormat="1" x14ac:dyDescent="0.2">
      <c r="A173" s="109"/>
      <c r="B173" s="121"/>
      <c r="C173" s="122"/>
      <c r="D173" s="123"/>
      <c r="E173" s="117"/>
      <c r="F173" s="110"/>
      <c r="G173" s="111"/>
      <c r="H173" s="53"/>
      <c r="I173" s="53"/>
      <c r="J173" s="53"/>
    </row>
    <row r="174" spans="1:10" s="14" customFormat="1" ht="69.75" customHeight="1" x14ac:dyDescent="0.2">
      <c r="A174" s="109"/>
      <c r="B174" s="345" t="s">
        <v>105</v>
      </c>
      <c r="C174" s="345"/>
      <c r="D174" s="345"/>
      <c r="E174" s="345"/>
      <c r="F174" s="110"/>
      <c r="G174" s="111"/>
      <c r="H174" s="53"/>
      <c r="I174" s="53"/>
      <c r="J174" s="53"/>
    </row>
    <row r="175" spans="1:10" s="14" customFormat="1" x14ac:dyDescent="0.2">
      <c r="A175" s="109"/>
      <c r="B175" s="121"/>
      <c r="C175" s="122"/>
      <c r="D175" s="123"/>
      <c r="E175" s="117"/>
      <c r="F175" s="110"/>
      <c r="G175" s="111"/>
      <c r="H175" s="53"/>
      <c r="I175" s="53"/>
      <c r="J175" s="53"/>
    </row>
    <row r="176" spans="1:10" s="14" customFormat="1" ht="78" customHeight="1" x14ac:dyDescent="0.2">
      <c r="A176" s="109"/>
      <c r="B176" s="345" t="s">
        <v>106</v>
      </c>
      <c r="C176" s="345"/>
      <c r="D176" s="345"/>
      <c r="E176" s="345"/>
      <c r="F176" s="110"/>
      <c r="G176" s="111"/>
      <c r="H176" s="53"/>
      <c r="I176" s="53"/>
      <c r="J176" s="53"/>
    </row>
    <row r="177" spans="1:10" s="14" customFormat="1" ht="65.25" customHeight="1" x14ac:dyDescent="0.2">
      <c r="A177" s="109"/>
      <c r="B177" s="345" t="s">
        <v>107</v>
      </c>
      <c r="C177" s="345"/>
      <c r="D177" s="345"/>
      <c r="E177" s="345"/>
      <c r="F177" s="110"/>
      <c r="G177" s="111"/>
      <c r="H177" s="53"/>
      <c r="I177" s="53"/>
      <c r="J177" s="53"/>
    </row>
    <row r="179" spans="1:10" s="14" customFormat="1" ht="27" customHeight="1" x14ac:dyDescent="0.2">
      <c r="A179" s="109"/>
      <c r="B179" s="345" t="s">
        <v>108</v>
      </c>
      <c r="C179" s="345"/>
      <c r="D179" s="345"/>
      <c r="E179" s="345"/>
      <c r="F179" s="110"/>
      <c r="G179" s="111"/>
      <c r="H179" s="53"/>
      <c r="I179" s="53"/>
      <c r="J179" s="53"/>
    </row>
    <row r="180" spans="1:10" s="14" customFormat="1" ht="48" customHeight="1" x14ac:dyDescent="0.2">
      <c r="A180" s="109"/>
      <c r="B180" s="345" t="s">
        <v>109</v>
      </c>
      <c r="C180" s="345"/>
      <c r="D180" s="345"/>
      <c r="E180" s="345"/>
      <c r="F180" s="110"/>
      <c r="G180" s="111"/>
      <c r="H180" s="53"/>
      <c r="I180" s="53"/>
      <c r="J180" s="53"/>
    </row>
    <row r="181" spans="1:10" s="14" customFormat="1" x14ac:dyDescent="0.2">
      <c r="A181" s="109"/>
      <c r="B181" s="121"/>
      <c r="C181" s="122"/>
      <c r="D181" s="123"/>
      <c r="E181" s="117"/>
      <c r="F181" s="110"/>
      <c r="G181" s="111"/>
      <c r="H181" s="53"/>
      <c r="I181" s="53"/>
      <c r="J181" s="53"/>
    </row>
    <row r="182" spans="1:10" s="14" customFormat="1" ht="27" customHeight="1" x14ac:dyDescent="0.2">
      <c r="A182" s="109"/>
      <c r="B182" s="345" t="s">
        <v>110</v>
      </c>
      <c r="C182" s="345"/>
      <c r="D182" s="345"/>
      <c r="E182" s="345"/>
      <c r="F182" s="110"/>
      <c r="G182" s="111"/>
      <c r="H182" s="53"/>
      <c r="I182" s="53"/>
      <c r="J182" s="53"/>
    </row>
    <row r="183" spans="1:10" s="14" customFormat="1" ht="15" customHeight="1" x14ac:dyDescent="0.2">
      <c r="A183" s="109"/>
      <c r="B183" s="345" t="s">
        <v>111</v>
      </c>
      <c r="C183" s="345"/>
      <c r="D183" s="345"/>
      <c r="E183" s="345"/>
      <c r="F183" s="110"/>
      <c r="G183" s="111"/>
      <c r="H183" s="53"/>
      <c r="I183" s="53"/>
      <c r="J183" s="53"/>
    </row>
    <row r="184" spans="1:10" s="14" customFormat="1" ht="15.75" customHeight="1" x14ac:dyDescent="0.2">
      <c r="A184" s="109"/>
      <c r="B184" s="345" t="s">
        <v>112</v>
      </c>
      <c r="C184" s="345"/>
      <c r="D184" s="345"/>
      <c r="E184" s="345"/>
      <c r="F184" s="110"/>
      <c r="G184" s="111"/>
      <c r="H184" s="53"/>
      <c r="I184" s="53"/>
      <c r="J184" s="53"/>
    </row>
    <row r="185" spans="1:10" s="14" customFormat="1" ht="43.5" customHeight="1" x14ac:dyDescent="0.2">
      <c r="A185" s="109"/>
      <c r="B185" s="345" t="s">
        <v>113</v>
      </c>
      <c r="C185" s="345"/>
      <c r="D185" s="345"/>
      <c r="E185" s="345"/>
      <c r="F185" s="110"/>
      <c r="G185" s="111"/>
      <c r="H185" s="53"/>
      <c r="I185" s="53"/>
      <c r="J185" s="53"/>
    </row>
    <row r="186" spans="1:10" s="14" customFormat="1" ht="15.75" customHeight="1" x14ac:dyDescent="0.2">
      <c r="A186" s="109"/>
      <c r="B186" s="345" t="s">
        <v>114</v>
      </c>
      <c r="C186" s="345"/>
      <c r="D186" s="345"/>
      <c r="E186" s="345"/>
      <c r="F186" s="110"/>
      <c r="G186" s="111"/>
      <c r="H186" s="53"/>
      <c r="I186" s="53"/>
      <c r="J186" s="53"/>
    </row>
    <row r="187" spans="1:10" s="14" customFormat="1" ht="15.75" customHeight="1" x14ac:dyDescent="0.2">
      <c r="A187" s="109"/>
      <c r="B187" s="345" t="s">
        <v>115</v>
      </c>
      <c r="C187" s="345"/>
      <c r="D187" s="345"/>
      <c r="E187" s="345"/>
      <c r="F187" s="110"/>
      <c r="G187" s="111"/>
      <c r="H187" s="53"/>
      <c r="I187" s="53"/>
      <c r="J187" s="53"/>
    </row>
    <row r="188" spans="1:10" s="14" customFormat="1" ht="15.75" customHeight="1" x14ac:dyDescent="0.2">
      <c r="A188" s="109"/>
      <c r="B188" s="345" t="s">
        <v>116</v>
      </c>
      <c r="C188" s="345"/>
      <c r="D188" s="345"/>
      <c r="E188" s="345"/>
      <c r="F188" s="110"/>
      <c r="G188" s="111"/>
      <c r="H188" s="53"/>
      <c r="I188" s="53"/>
      <c r="J188" s="53"/>
    </row>
    <row r="189" spans="1:10" s="14" customFormat="1" ht="15.75" customHeight="1" x14ac:dyDescent="0.2">
      <c r="A189" s="109"/>
      <c r="B189" s="345" t="s">
        <v>117</v>
      </c>
      <c r="C189" s="345"/>
      <c r="D189" s="345"/>
      <c r="E189" s="345"/>
      <c r="F189" s="110"/>
      <c r="G189" s="111"/>
      <c r="H189" s="53"/>
      <c r="I189" s="53"/>
      <c r="J189" s="53"/>
    </row>
    <row r="190" spans="1:10" s="14" customFormat="1" ht="15.75" customHeight="1" x14ac:dyDescent="0.2">
      <c r="A190" s="109"/>
      <c r="B190" s="345" t="s">
        <v>118</v>
      </c>
      <c r="C190" s="345"/>
      <c r="D190" s="345"/>
      <c r="E190" s="345"/>
      <c r="F190" s="110"/>
      <c r="G190" s="111"/>
      <c r="H190" s="53"/>
      <c r="I190" s="53"/>
      <c r="J190" s="53"/>
    </row>
    <row r="191" spans="1:10" s="14" customFormat="1" ht="15.75" customHeight="1" x14ac:dyDescent="0.2">
      <c r="A191" s="109"/>
      <c r="B191" s="345" t="s">
        <v>119</v>
      </c>
      <c r="C191" s="345"/>
      <c r="D191" s="345"/>
      <c r="E191" s="345"/>
      <c r="F191" s="110"/>
      <c r="G191" s="111"/>
      <c r="H191" s="53"/>
      <c r="I191" s="53"/>
      <c r="J191" s="53"/>
    </row>
    <row r="192" spans="1:10" s="14" customFormat="1" ht="15.75" customHeight="1" x14ac:dyDescent="0.2">
      <c r="A192" s="109"/>
      <c r="B192" s="345" t="s">
        <v>120</v>
      </c>
      <c r="C192" s="345"/>
      <c r="D192" s="345"/>
      <c r="E192" s="345"/>
      <c r="F192" s="110"/>
      <c r="G192" s="111"/>
      <c r="H192" s="53"/>
      <c r="I192" s="53"/>
      <c r="J192" s="53"/>
    </row>
    <row r="193" spans="1:10" s="14" customFormat="1" ht="15.75" customHeight="1" x14ac:dyDescent="0.2">
      <c r="A193" s="109"/>
      <c r="B193" s="345" t="s">
        <v>121</v>
      </c>
      <c r="C193" s="345"/>
      <c r="D193" s="345"/>
      <c r="E193" s="345"/>
      <c r="F193" s="110"/>
      <c r="G193" s="111"/>
      <c r="H193" s="53"/>
      <c r="I193" s="53"/>
      <c r="J193" s="53"/>
    </row>
    <row r="199" spans="1:10" s="14" customFormat="1" ht="33.75" customHeight="1" x14ac:dyDescent="0.2">
      <c r="A199" s="109"/>
      <c r="B199" s="345" t="s">
        <v>122</v>
      </c>
      <c r="C199" s="345"/>
      <c r="D199" s="345"/>
      <c r="E199" s="345"/>
      <c r="F199" s="110"/>
      <c r="G199" s="111"/>
      <c r="H199" s="53"/>
      <c r="I199" s="53"/>
      <c r="J199" s="53"/>
    </row>
    <row r="200" spans="1:10" s="14" customFormat="1" ht="33.75" customHeight="1" x14ac:dyDescent="0.2">
      <c r="A200" s="109"/>
      <c r="B200" s="345" t="s">
        <v>123</v>
      </c>
      <c r="C200" s="345"/>
      <c r="D200" s="345"/>
      <c r="E200" s="345"/>
      <c r="F200" s="110"/>
      <c r="G200" s="111"/>
      <c r="H200" s="53"/>
      <c r="I200" s="53"/>
      <c r="J200" s="53"/>
    </row>
    <row r="201" spans="1:10" s="14" customFormat="1" x14ac:dyDescent="0.2">
      <c r="A201" s="109"/>
      <c r="B201" s="121"/>
      <c r="C201" s="122"/>
      <c r="D201" s="123"/>
      <c r="E201" s="117"/>
      <c r="F201" s="110"/>
      <c r="G201" s="111"/>
      <c r="H201" s="53"/>
      <c r="I201" s="53"/>
      <c r="J201" s="53"/>
    </row>
    <row r="202" spans="1:10" s="14" customFormat="1" ht="14.25" customHeight="1" x14ac:dyDescent="0.2">
      <c r="A202" s="109"/>
      <c r="B202" s="345" t="s">
        <v>124</v>
      </c>
      <c r="C202" s="345"/>
      <c r="D202" s="345"/>
      <c r="E202" s="345"/>
      <c r="F202" s="110"/>
      <c r="G202" s="111"/>
      <c r="H202" s="53"/>
      <c r="I202" s="53"/>
      <c r="J202" s="53"/>
    </row>
    <row r="203" spans="1:10" s="14" customFormat="1" ht="42.75" customHeight="1" x14ac:dyDescent="0.2">
      <c r="A203" s="109"/>
      <c r="B203" s="345" t="s">
        <v>125</v>
      </c>
      <c r="C203" s="345"/>
      <c r="D203" s="345"/>
      <c r="E203" s="345"/>
      <c r="F203" s="110"/>
      <c r="G203" s="111"/>
      <c r="H203" s="53"/>
      <c r="I203" s="53"/>
      <c r="J203" s="53"/>
    </row>
    <row r="204" spans="1:10" s="14" customFormat="1" x14ac:dyDescent="0.2">
      <c r="A204" s="109"/>
      <c r="B204" s="121"/>
      <c r="C204" s="122"/>
      <c r="D204" s="123"/>
      <c r="E204" s="117"/>
      <c r="F204" s="110"/>
      <c r="G204" s="111"/>
      <c r="H204" s="53"/>
      <c r="I204" s="53"/>
      <c r="J204" s="53"/>
    </row>
    <row r="205" spans="1:10" s="14" customFormat="1" ht="42.75" customHeight="1" x14ac:dyDescent="0.2">
      <c r="A205" s="109"/>
      <c r="B205" s="345" t="s">
        <v>126</v>
      </c>
      <c r="C205" s="345"/>
      <c r="D205" s="345"/>
      <c r="E205" s="345"/>
      <c r="F205" s="110"/>
      <c r="G205" s="111"/>
      <c r="H205" s="53"/>
      <c r="I205" s="53"/>
      <c r="J205" s="53"/>
    </row>
    <row r="206" spans="1:10" s="14" customFormat="1" ht="42.75" customHeight="1" x14ac:dyDescent="0.2">
      <c r="A206" s="109"/>
      <c r="B206" s="345" t="s">
        <v>127</v>
      </c>
      <c r="C206" s="345"/>
      <c r="D206" s="345"/>
      <c r="E206" s="345"/>
      <c r="F206" s="110"/>
      <c r="G206" s="111"/>
      <c r="H206" s="53"/>
      <c r="I206" s="53"/>
      <c r="J206" s="53"/>
    </row>
    <row r="207" spans="1:10" s="14" customFormat="1" ht="54" customHeight="1" x14ac:dyDescent="0.2">
      <c r="A207" s="109"/>
      <c r="B207" s="345" t="s">
        <v>128</v>
      </c>
      <c r="C207" s="345"/>
      <c r="D207" s="345"/>
      <c r="E207" s="345"/>
      <c r="F207" s="110"/>
      <c r="G207" s="111"/>
      <c r="H207" s="53"/>
      <c r="I207" s="53"/>
      <c r="J207" s="53"/>
    </row>
    <row r="208" spans="1:10" s="14" customFormat="1" ht="42.75" customHeight="1" x14ac:dyDescent="0.2">
      <c r="A208" s="109"/>
      <c r="B208" s="345" t="s">
        <v>129</v>
      </c>
      <c r="C208" s="345"/>
      <c r="D208" s="345"/>
      <c r="E208" s="345"/>
      <c r="F208" s="110"/>
      <c r="G208" s="111"/>
      <c r="H208" s="53"/>
      <c r="I208" s="53"/>
      <c r="J208" s="53"/>
    </row>
    <row r="209" spans="1:10" s="14" customFormat="1" x14ac:dyDescent="0.2">
      <c r="A209" s="109"/>
      <c r="B209" s="121"/>
      <c r="C209" s="122"/>
      <c r="D209" s="123"/>
      <c r="E209" s="117"/>
      <c r="F209" s="110"/>
      <c r="G209" s="111"/>
      <c r="H209" s="53"/>
      <c r="I209" s="53"/>
      <c r="J209" s="53"/>
    </row>
    <row r="210" spans="1:10" s="14" customFormat="1" ht="56.25" customHeight="1" x14ac:dyDescent="0.2">
      <c r="A210" s="109"/>
      <c r="B210" s="345" t="s">
        <v>130</v>
      </c>
      <c r="C210" s="345"/>
      <c r="D210" s="345"/>
      <c r="E210" s="345"/>
      <c r="F210" s="110"/>
      <c r="G210" s="111"/>
      <c r="H210" s="53"/>
      <c r="I210" s="53"/>
      <c r="J210" s="53"/>
    </row>
    <row r="211" spans="1:10" s="14" customFormat="1" ht="27.75" customHeight="1" x14ac:dyDescent="0.2">
      <c r="A211" s="109"/>
      <c r="B211" s="345" t="s">
        <v>131</v>
      </c>
      <c r="C211" s="345"/>
      <c r="D211" s="345"/>
      <c r="E211" s="345"/>
      <c r="F211" s="110"/>
      <c r="G211" s="111"/>
      <c r="H211" s="53"/>
      <c r="I211" s="53"/>
      <c r="J211" s="53"/>
    </row>
    <row r="212" spans="1:10" s="14" customFormat="1" ht="56.25" customHeight="1" x14ac:dyDescent="0.2">
      <c r="A212" s="109"/>
      <c r="B212" s="345" t="s">
        <v>132</v>
      </c>
      <c r="C212" s="345"/>
      <c r="D212" s="345"/>
      <c r="E212" s="345"/>
      <c r="F212" s="110"/>
      <c r="G212" s="111"/>
      <c r="H212" s="53"/>
      <c r="I212" s="53"/>
      <c r="J212" s="53"/>
    </row>
    <row r="218" spans="1:10" s="14" customFormat="1" ht="13.5" customHeight="1" x14ac:dyDescent="0.2">
      <c r="A218" s="109"/>
      <c r="B218" s="345" t="s">
        <v>133</v>
      </c>
      <c r="C218" s="345"/>
      <c r="D218" s="345"/>
      <c r="E218" s="345"/>
      <c r="F218" s="110"/>
      <c r="G218" s="111"/>
      <c r="H218" s="53"/>
      <c r="I218" s="53"/>
      <c r="J218" s="53"/>
    </row>
    <row r="219" spans="1:10" s="14" customFormat="1" ht="42" customHeight="1" x14ac:dyDescent="0.2">
      <c r="A219" s="109"/>
      <c r="B219" s="345" t="s">
        <v>134</v>
      </c>
      <c r="C219" s="345"/>
      <c r="D219" s="345"/>
      <c r="E219" s="345"/>
      <c r="F219" s="110"/>
      <c r="G219" s="111"/>
      <c r="H219" s="53"/>
      <c r="I219" s="53"/>
      <c r="J219" s="53"/>
    </row>
    <row r="220" spans="1:10" s="14" customFormat="1" ht="13.5" customHeight="1" x14ac:dyDescent="0.2">
      <c r="A220" s="109"/>
      <c r="B220" s="131"/>
      <c r="C220" s="131"/>
      <c r="D220" s="131"/>
      <c r="E220" s="131"/>
      <c r="F220" s="110"/>
      <c r="G220" s="111"/>
      <c r="H220" s="53"/>
      <c r="I220" s="53"/>
      <c r="J220" s="53"/>
    </row>
    <row r="221" spans="1:10" s="14" customFormat="1" ht="27.75" customHeight="1" x14ac:dyDescent="0.2">
      <c r="A221" s="109"/>
      <c r="B221" s="345" t="s">
        <v>135</v>
      </c>
      <c r="C221" s="345"/>
      <c r="D221" s="345"/>
      <c r="E221" s="345"/>
      <c r="F221" s="110"/>
      <c r="G221" s="111"/>
      <c r="H221" s="53"/>
      <c r="I221" s="53"/>
      <c r="J221" s="53"/>
    </row>
    <row r="222" spans="1:10" s="14" customFormat="1" ht="83.25" customHeight="1" x14ac:dyDescent="0.2">
      <c r="A222" s="109"/>
      <c r="B222" s="345" t="s">
        <v>136</v>
      </c>
      <c r="C222" s="345"/>
      <c r="D222" s="345"/>
      <c r="E222" s="345"/>
      <c r="F222" s="110"/>
      <c r="G222" s="111"/>
      <c r="H222" s="53"/>
      <c r="I222" s="53"/>
      <c r="J222" s="53"/>
    </row>
    <row r="223" spans="1:10" s="14" customFormat="1" x14ac:dyDescent="0.2">
      <c r="A223" s="109"/>
      <c r="B223" s="121"/>
      <c r="C223" s="122"/>
      <c r="D223" s="123"/>
      <c r="E223" s="117"/>
      <c r="F223" s="110"/>
      <c r="G223" s="111"/>
      <c r="H223" s="53"/>
      <c r="I223" s="53"/>
      <c r="J223" s="53"/>
    </row>
    <row r="224" spans="1:10" s="14" customFormat="1" ht="52.5" customHeight="1" x14ac:dyDescent="0.2">
      <c r="A224" s="109"/>
      <c r="B224" s="345" t="s">
        <v>137</v>
      </c>
      <c r="C224" s="345"/>
      <c r="D224" s="345"/>
      <c r="E224" s="345"/>
      <c r="F224" s="110"/>
      <c r="G224" s="111"/>
      <c r="H224" s="53"/>
      <c r="I224" s="53"/>
      <c r="J224" s="53"/>
    </row>
    <row r="225" spans="1:10" s="14" customFormat="1" ht="39.75" customHeight="1" x14ac:dyDescent="0.2">
      <c r="A225" s="109"/>
      <c r="B225" s="345" t="s">
        <v>138</v>
      </c>
      <c r="C225" s="345"/>
      <c r="D225" s="345"/>
      <c r="E225" s="345"/>
      <c r="F225" s="110"/>
      <c r="G225" s="111"/>
      <c r="H225" s="53"/>
      <c r="I225" s="53"/>
      <c r="J225" s="53"/>
    </row>
    <row r="226" spans="1:10" s="14" customFormat="1" ht="26.25" customHeight="1" x14ac:dyDescent="0.2">
      <c r="A226" s="109"/>
      <c r="B226" s="345" t="s">
        <v>139</v>
      </c>
      <c r="C226" s="345"/>
      <c r="D226" s="345"/>
      <c r="E226" s="345"/>
      <c r="F226" s="110"/>
      <c r="G226" s="111"/>
      <c r="H226" s="53"/>
      <c r="I226" s="53"/>
      <c r="J226" s="53"/>
    </row>
    <row r="227" spans="1:10" s="14" customFormat="1" ht="26.25" customHeight="1" x14ac:dyDescent="0.2">
      <c r="A227" s="109"/>
      <c r="B227" s="345" t="s">
        <v>140</v>
      </c>
      <c r="C227" s="345"/>
      <c r="D227" s="345"/>
      <c r="E227" s="345"/>
      <c r="F227" s="110"/>
      <c r="G227" s="111"/>
      <c r="H227" s="53"/>
      <c r="I227" s="53"/>
      <c r="J227" s="53"/>
    </row>
    <row r="228" spans="1:10" s="14" customFormat="1" ht="26.25" customHeight="1" x14ac:dyDescent="0.2">
      <c r="A228" s="109"/>
      <c r="B228" s="345" t="s">
        <v>141</v>
      </c>
      <c r="C228" s="345"/>
      <c r="D228" s="345"/>
      <c r="E228" s="345"/>
      <c r="F228" s="110"/>
      <c r="G228" s="111"/>
      <c r="H228" s="53"/>
      <c r="I228" s="53"/>
      <c r="J228" s="53"/>
    </row>
    <row r="229" spans="1:10" s="14" customFormat="1" ht="26.25" customHeight="1" x14ac:dyDescent="0.2">
      <c r="A229" s="109"/>
      <c r="B229" s="345" t="s">
        <v>142</v>
      </c>
      <c r="C229" s="345"/>
      <c r="D229" s="345"/>
      <c r="E229" s="345"/>
      <c r="F229" s="110"/>
      <c r="G229" s="111"/>
      <c r="H229" s="53"/>
      <c r="I229" s="53"/>
      <c r="J229" s="53"/>
    </row>
    <row r="230" spans="1:10" s="14" customFormat="1" ht="26.25" customHeight="1" x14ac:dyDescent="0.2">
      <c r="A230" s="109"/>
      <c r="B230" s="132"/>
      <c r="C230" s="132"/>
      <c r="D230" s="132"/>
      <c r="E230" s="132"/>
      <c r="F230" s="110"/>
      <c r="G230" s="111"/>
      <c r="H230" s="53"/>
      <c r="I230" s="53"/>
      <c r="J230" s="53"/>
    </row>
    <row r="231" spans="1:10" s="14" customFormat="1" ht="40.5" customHeight="1" x14ac:dyDescent="0.2">
      <c r="A231" s="109"/>
      <c r="B231" s="345" t="s">
        <v>143</v>
      </c>
      <c r="C231" s="345"/>
      <c r="D231" s="345"/>
      <c r="E231" s="345"/>
      <c r="F231" s="110"/>
      <c r="G231" s="111"/>
      <c r="H231" s="53"/>
      <c r="I231" s="53"/>
      <c r="J231" s="53"/>
    </row>
    <row r="232" spans="1:10" s="14" customFormat="1" ht="28.5" customHeight="1" x14ac:dyDescent="0.2">
      <c r="A232" s="109"/>
      <c r="B232" s="345" t="s">
        <v>144</v>
      </c>
      <c r="C232" s="345"/>
      <c r="D232" s="345"/>
      <c r="E232" s="345"/>
      <c r="F232" s="110"/>
      <c r="G232" s="111"/>
      <c r="H232" s="53"/>
      <c r="I232" s="53"/>
      <c r="J232" s="53"/>
    </row>
    <row r="233" spans="1:10" s="14" customFormat="1" ht="45.75" customHeight="1" x14ac:dyDescent="0.2">
      <c r="A233" s="109"/>
      <c r="B233" s="345" t="s">
        <v>145</v>
      </c>
      <c r="C233" s="345"/>
      <c r="D233" s="345"/>
      <c r="E233" s="345"/>
      <c r="F233" s="110"/>
      <c r="G233" s="111"/>
      <c r="H233" s="53"/>
      <c r="I233" s="53"/>
      <c r="J233" s="53"/>
    </row>
    <row r="234" spans="1:10" s="14" customFormat="1" ht="28.5" customHeight="1" x14ac:dyDescent="0.2">
      <c r="A234" s="109"/>
      <c r="B234" s="345" t="s">
        <v>146</v>
      </c>
      <c r="C234" s="345"/>
      <c r="D234" s="345"/>
      <c r="E234" s="345"/>
      <c r="F234" s="110"/>
      <c r="G234" s="111"/>
      <c r="H234" s="53"/>
      <c r="I234" s="53"/>
      <c r="J234" s="53"/>
    </row>
    <row r="235" spans="1:10" s="14" customFormat="1" ht="16.5" customHeight="1" x14ac:dyDescent="0.2">
      <c r="A235" s="109"/>
      <c r="B235" s="345" t="s">
        <v>147</v>
      </c>
      <c r="C235" s="345"/>
      <c r="D235" s="345"/>
      <c r="E235" s="345"/>
      <c r="F235" s="110"/>
      <c r="G235" s="111"/>
      <c r="H235" s="53"/>
      <c r="I235" s="53"/>
      <c r="J235" s="53"/>
    </row>
    <row r="236" spans="1:10" s="14" customFormat="1" x14ac:dyDescent="0.2">
      <c r="A236" s="109"/>
      <c r="B236" s="121"/>
      <c r="C236" s="122"/>
      <c r="D236" s="123"/>
      <c r="E236" s="117"/>
      <c r="F236" s="110"/>
      <c r="G236" s="111"/>
      <c r="H236" s="53"/>
      <c r="I236" s="53"/>
      <c r="J236" s="53"/>
    </row>
    <row r="237" spans="1:10" s="14" customFormat="1" ht="30" customHeight="1" x14ac:dyDescent="0.2">
      <c r="A237" s="109"/>
      <c r="B237" s="345" t="s">
        <v>148</v>
      </c>
      <c r="C237" s="345"/>
      <c r="D237" s="345"/>
      <c r="E237" s="345"/>
      <c r="F237" s="110"/>
      <c r="G237" s="111"/>
      <c r="H237" s="53"/>
      <c r="I237" s="53"/>
      <c r="J237" s="53"/>
    </row>
    <row r="238" spans="1:10" s="14" customFormat="1" ht="67.5" customHeight="1" x14ac:dyDescent="0.2">
      <c r="A238" s="109"/>
      <c r="B238" s="345" t="s">
        <v>149</v>
      </c>
      <c r="C238" s="345"/>
      <c r="D238" s="345"/>
      <c r="E238" s="345"/>
      <c r="F238" s="110"/>
      <c r="G238" s="111"/>
      <c r="H238" s="53"/>
      <c r="I238" s="53"/>
      <c r="J238" s="53"/>
    </row>
    <row r="239" spans="1:10" s="14" customFormat="1" ht="21" customHeight="1" x14ac:dyDescent="0.2">
      <c r="A239" s="109"/>
      <c r="B239" s="295"/>
      <c r="C239" s="295"/>
      <c r="D239" s="295"/>
      <c r="E239" s="295"/>
      <c r="F239" s="110"/>
      <c r="G239" s="111"/>
      <c r="H239" s="53"/>
      <c r="I239" s="53"/>
      <c r="J239" s="53"/>
    </row>
    <row r="240" spans="1:10" s="14" customFormat="1" ht="21" customHeight="1" x14ac:dyDescent="0.2">
      <c r="A240" s="109"/>
      <c r="B240" s="295"/>
      <c r="C240" s="295"/>
      <c r="D240" s="295"/>
      <c r="E240" s="295"/>
      <c r="F240" s="110"/>
      <c r="G240" s="111"/>
      <c r="H240" s="53"/>
      <c r="I240" s="53"/>
      <c r="J240" s="53"/>
    </row>
    <row r="241" spans="1:10" s="15" customFormat="1" ht="12.75" x14ac:dyDescent="0.2">
      <c r="A241" s="304"/>
      <c r="B241" s="349" t="s">
        <v>281</v>
      </c>
      <c r="C241" s="349"/>
      <c r="D241" s="349"/>
      <c r="E241" s="349"/>
      <c r="F241" s="349"/>
      <c r="G241" s="305"/>
      <c r="H241" s="305"/>
    </row>
    <row r="242" spans="1:10" ht="12.75" x14ac:dyDescent="0.2">
      <c r="A242" s="306"/>
      <c r="C242" s="5"/>
      <c r="D242" s="5"/>
      <c r="E242" s="5"/>
      <c r="F242" s="5"/>
      <c r="G242" s="307"/>
      <c r="H242" s="307"/>
    </row>
    <row r="243" spans="1:10" ht="12.75" x14ac:dyDescent="0.2">
      <c r="A243" s="306"/>
      <c r="B243" s="350" t="s">
        <v>282</v>
      </c>
      <c r="C243" s="350"/>
      <c r="D243" s="350"/>
      <c r="E243" s="350"/>
      <c r="F243" s="350"/>
      <c r="G243" s="307"/>
      <c r="H243" s="307"/>
    </row>
    <row r="244" spans="1:10" ht="12.75" x14ac:dyDescent="0.2">
      <c r="A244" s="306" t="s">
        <v>283</v>
      </c>
      <c r="B244" s="350" t="s">
        <v>284</v>
      </c>
      <c r="C244" s="350"/>
      <c r="D244" s="350"/>
      <c r="E244" s="350"/>
      <c r="F244" s="350"/>
      <c r="G244" s="307"/>
      <c r="H244" s="307"/>
    </row>
    <row r="245" spans="1:10" ht="12.75" x14ac:dyDescent="0.2">
      <c r="A245" s="306" t="s">
        <v>283</v>
      </c>
      <c r="B245" s="351" t="s">
        <v>285</v>
      </c>
      <c r="C245" s="351"/>
      <c r="D245" s="351"/>
      <c r="E245" s="351"/>
      <c r="F245" s="351"/>
      <c r="G245" s="307"/>
      <c r="H245" s="307"/>
    </row>
    <row r="246" spans="1:10" ht="12.75" x14ac:dyDescent="0.2">
      <c r="A246" s="306" t="s">
        <v>283</v>
      </c>
      <c r="B246" s="351" t="s">
        <v>286</v>
      </c>
      <c r="C246" s="351"/>
      <c r="D246" s="351"/>
      <c r="E246" s="351"/>
      <c r="F246" s="351"/>
      <c r="G246" s="307"/>
      <c r="H246" s="307"/>
    </row>
    <row r="247" spans="1:10" ht="12.75" x14ac:dyDescent="0.2">
      <c r="A247" s="306" t="s">
        <v>283</v>
      </c>
      <c r="B247" s="350" t="s">
        <v>287</v>
      </c>
      <c r="C247" s="350"/>
      <c r="D247" s="350"/>
      <c r="E247" s="350"/>
      <c r="F247" s="350"/>
      <c r="G247" s="307"/>
      <c r="H247" s="307"/>
    </row>
    <row r="248" spans="1:10" ht="63.75" customHeight="1" x14ac:dyDescent="0.2">
      <c r="A248" s="306"/>
      <c r="B248" s="309" t="s">
        <v>288</v>
      </c>
      <c r="C248" s="309"/>
      <c r="D248" s="309"/>
      <c r="E248" s="309"/>
      <c r="F248" s="309"/>
      <c r="G248" s="307"/>
      <c r="H248" s="307"/>
    </row>
    <row r="249" spans="1:10" ht="62.25" customHeight="1" x14ac:dyDescent="0.2">
      <c r="A249" s="306"/>
      <c r="B249" s="309" t="s">
        <v>289</v>
      </c>
      <c r="C249" s="309"/>
      <c r="D249" s="309"/>
      <c r="E249" s="309"/>
      <c r="F249" s="309"/>
      <c r="G249" s="307"/>
      <c r="H249" s="307"/>
    </row>
    <row r="250" spans="1:10" ht="111" customHeight="1" x14ac:dyDescent="0.2">
      <c r="A250" s="306"/>
      <c r="B250" s="309" t="s">
        <v>290</v>
      </c>
      <c r="C250" s="309"/>
      <c r="D250" s="309"/>
      <c r="E250" s="309"/>
      <c r="F250" s="309"/>
      <c r="G250" s="307"/>
      <c r="H250" s="307"/>
    </row>
    <row r="251" spans="1:10" s="14" customFormat="1" ht="21" customHeight="1" x14ac:dyDescent="0.2">
      <c r="A251" s="109"/>
      <c r="B251" s="295"/>
      <c r="C251" s="295"/>
      <c r="D251" s="295"/>
      <c r="E251" s="295"/>
      <c r="F251" s="110"/>
      <c r="G251" s="111"/>
      <c r="H251" s="53"/>
      <c r="I251" s="53"/>
      <c r="J251" s="53"/>
    </row>
    <row r="252" spans="1:10" s="14" customFormat="1" ht="13.5" customHeight="1" x14ac:dyDescent="0.2">
      <c r="A252" s="302"/>
      <c r="B252" s="347" t="s">
        <v>275</v>
      </c>
      <c r="C252" s="347"/>
      <c r="D252" s="347"/>
      <c r="E252" s="347"/>
      <c r="F252" s="303"/>
      <c r="G252" s="36"/>
    </row>
    <row r="253" spans="1:10" s="14" customFormat="1" ht="42" customHeight="1" x14ac:dyDescent="0.2">
      <c r="A253" s="302"/>
      <c r="B253" s="348" t="s">
        <v>276</v>
      </c>
      <c r="C253" s="348"/>
      <c r="D253" s="348"/>
      <c r="E253" s="348"/>
      <c r="F253" s="303"/>
      <c r="G253" s="36"/>
    </row>
    <row r="254" spans="1:10" s="14" customFormat="1" ht="43.5" customHeight="1" x14ac:dyDescent="0.2">
      <c r="A254" s="302"/>
      <c r="B254" s="348" t="s">
        <v>277</v>
      </c>
      <c r="C254" s="348"/>
      <c r="D254" s="348"/>
      <c r="E254" s="348"/>
      <c r="F254" s="303"/>
      <c r="G254" s="36"/>
    </row>
    <row r="255" spans="1:10" s="14" customFormat="1" ht="28.5" customHeight="1" x14ac:dyDescent="0.2">
      <c r="A255" s="302"/>
      <c r="B255" s="348" t="s">
        <v>278</v>
      </c>
      <c r="C255" s="348"/>
      <c r="D255" s="348"/>
      <c r="E255" s="348"/>
      <c r="F255" s="303"/>
      <c r="G255" s="36"/>
    </row>
    <row r="256" spans="1:10" s="14" customFormat="1" ht="28.5" customHeight="1" x14ac:dyDescent="0.2">
      <c r="A256" s="302"/>
      <c r="B256" s="348" t="s">
        <v>279</v>
      </c>
      <c r="C256" s="348"/>
      <c r="D256" s="348"/>
      <c r="E256" s="348"/>
      <c r="F256" s="303"/>
      <c r="G256" s="36"/>
    </row>
    <row r="257" spans="1:10" s="14" customFormat="1" ht="51.75" customHeight="1" x14ac:dyDescent="0.2">
      <c r="A257" s="302"/>
      <c r="B257" s="348" t="s">
        <v>280</v>
      </c>
      <c r="C257" s="348"/>
      <c r="D257" s="348"/>
      <c r="E257" s="348"/>
      <c r="F257" s="303"/>
      <c r="G257" s="36"/>
    </row>
    <row r="258" spans="1:10" s="14" customFormat="1" ht="24" customHeight="1" x14ac:dyDescent="0.2">
      <c r="A258" s="109"/>
      <c r="B258" s="295"/>
      <c r="C258" s="295"/>
      <c r="D258" s="295"/>
      <c r="E258" s="295"/>
      <c r="F258" s="110"/>
      <c r="G258" s="111"/>
      <c r="H258" s="53"/>
      <c r="I258" s="53"/>
      <c r="J258" s="53"/>
    </row>
    <row r="259" spans="1:10" s="14" customFormat="1" ht="26.25" customHeight="1" x14ac:dyDescent="0.2">
      <c r="A259" s="109"/>
      <c r="B259" s="132"/>
      <c r="C259" s="132"/>
      <c r="D259" s="132"/>
      <c r="E259" s="132"/>
      <c r="F259" s="110"/>
      <c r="G259" s="111"/>
      <c r="H259" s="53"/>
      <c r="I259" s="53"/>
      <c r="J259" s="53"/>
    </row>
    <row r="260" spans="1:10" s="14" customFormat="1" ht="26.25" customHeight="1" x14ac:dyDescent="0.2">
      <c r="A260" s="109"/>
      <c r="B260" s="132"/>
      <c r="C260" s="132"/>
      <c r="D260" s="132"/>
      <c r="E260" s="132"/>
      <c r="F260" s="110"/>
      <c r="G260" s="111"/>
      <c r="H260" s="53"/>
      <c r="I260" s="53"/>
      <c r="J260" s="53"/>
    </row>
    <row r="261" spans="1:10" s="14" customFormat="1" ht="26.25" customHeight="1" x14ac:dyDescent="0.2">
      <c r="A261" s="109"/>
      <c r="B261" s="132"/>
      <c r="C261" s="132"/>
      <c r="D261" s="132"/>
      <c r="E261" s="132"/>
      <c r="F261" s="110"/>
      <c r="G261" s="111"/>
      <c r="H261" s="53"/>
      <c r="I261" s="53"/>
      <c r="J261" s="53"/>
    </row>
    <row r="262" spans="1:10" s="14" customFormat="1" ht="26.25" customHeight="1" x14ac:dyDescent="0.2">
      <c r="A262" s="109"/>
      <c r="B262" s="132"/>
      <c r="C262" s="132"/>
      <c r="D262" s="132"/>
      <c r="E262" s="132"/>
      <c r="F262" s="110"/>
      <c r="G262" s="111"/>
      <c r="H262" s="53"/>
      <c r="I262" s="53"/>
      <c r="J262" s="53"/>
    </row>
    <row r="263" spans="1:10" s="14" customFormat="1" ht="26.25" customHeight="1" x14ac:dyDescent="0.2">
      <c r="A263" s="109"/>
      <c r="B263" s="132"/>
      <c r="C263" s="132"/>
      <c r="D263" s="132"/>
      <c r="E263" s="132"/>
      <c r="F263" s="110"/>
      <c r="G263" s="111"/>
      <c r="H263" s="53"/>
      <c r="I263" s="53"/>
      <c r="J263" s="53"/>
    </row>
    <row r="264" spans="1:10" s="14" customFormat="1" ht="26.25" customHeight="1" x14ac:dyDescent="0.2">
      <c r="A264" s="109"/>
      <c r="B264" s="132"/>
      <c r="C264" s="132"/>
      <c r="D264" s="132"/>
      <c r="E264" s="132"/>
      <c r="F264" s="110"/>
      <c r="G264" s="111"/>
      <c r="H264" s="53"/>
      <c r="I264" s="53"/>
      <c r="J264" s="53"/>
    </row>
    <row r="265" spans="1:10" s="14" customFormat="1" ht="26.25" customHeight="1" x14ac:dyDescent="0.2">
      <c r="A265" s="109"/>
      <c r="B265" s="132"/>
      <c r="C265" s="132"/>
      <c r="D265" s="132"/>
      <c r="E265" s="132"/>
      <c r="F265" s="110"/>
      <c r="G265" s="111"/>
      <c r="H265" s="53"/>
      <c r="I265" s="53"/>
      <c r="J265" s="53"/>
    </row>
    <row r="266" spans="1:10" s="14" customFormat="1" ht="26.25" customHeight="1" x14ac:dyDescent="0.2">
      <c r="A266" s="109"/>
      <c r="B266" s="132"/>
      <c r="C266" s="132"/>
      <c r="D266" s="132"/>
      <c r="E266" s="132"/>
      <c r="F266" s="110"/>
      <c r="G266" s="111"/>
      <c r="H266" s="53"/>
      <c r="I266" s="53"/>
      <c r="J266" s="53"/>
    </row>
    <row r="267" spans="1:10" s="14" customFormat="1" ht="26.25" customHeight="1" x14ac:dyDescent="0.2">
      <c r="A267" s="109"/>
      <c r="B267" s="132"/>
      <c r="C267" s="132"/>
      <c r="D267" s="132"/>
      <c r="E267" s="132"/>
      <c r="F267" s="110"/>
      <c r="G267" s="111"/>
      <c r="H267" s="53"/>
      <c r="I267" s="53"/>
      <c r="J267" s="53"/>
    </row>
    <row r="268" spans="1:10" s="14" customFormat="1" ht="26.25" customHeight="1" x14ac:dyDescent="0.2">
      <c r="A268" s="109"/>
      <c r="B268" s="132"/>
      <c r="C268" s="132"/>
      <c r="D268" s="132"/>
      <c r="E268" s="132"/>
      <c r="F268" s="110"/>
      <c r="G268" s="111"/>
      <c r="H268" s="53"/>
      <c r="I268" s="53"/>
      <c r="J268" s="53"/>
    </row>
    <row r="269" spans="1:10" s="14" customFormat="1" ht="26.25" customHeight="1" x14ac:dyDescent="0.2">
      <c r="A269" s="109"/>
      <c r="B269" s="132"/>
      <c r="C269" s="132"/>
      <c r="D269" s="132"/>
      <c r="E269" s="132"/>
      <c r="F269" s="110"/>
      <c r="G269" s="111"/>
      <c r="H269" s="53"/>
      <c r="I269" s="53"/>
      <c r="J269" s="53"/>
    </row>
    <row r="270" spans="1:10" s="14" customFormat="1" ht="26.25" customHeight="1" x14ac:dyDescent="0.2">
      <c r="A270" s="109"/>
      <c r="B270" s="132"/>
      <c r="C270" s="132"/>
      <c r="D270" s="132"/>
      <c r="E270" s="132"/>
      <c r="F270" s="110"/>
      <c r="G270" s="111"/>
      <c r="H270" s="53"/>
      <c r="I270" s="53"/>
      <c r="J270" s="53"/>
    </row>
    <row r="271" spans="1:10" s="14" customFormat="1" ht="26.25" customHeight="1" x14ac:dyDescent="0.2">
      <c r="A271" s="109"/>
      <c r="B271" s="132"/>
      <c r="C271" s="132"/>
      <c r="D271" s="132"/>
      <c r="E271" s="132"/>
      <c r="F271" s="110"/>
      <c r="G271" s="111"/>
      <c r="H271" s="53"/>
      <c r="I271" s="53"/>
      <c r="J271" s="53"/>
    </row>
    <row r="272" spans="1:10" s="14" customFormat="1" ht="26.25" customHeight="1" x14ac:dyDescent="0.2">
      <c r="A272" s="109"/>
      <c r="B272" s="132"/>
      <c r="C272" s="132"/>
      <c r="D272" s="132"/>
      <c r="E272" s="132"/>
      <c r="F272" s="110"/>
      <c r="G272" s="111"/>
      <c r="H272" s="53"/>
      <c r="I272" s="53"/>
      <c r="J272" s="53"/>
    </row>
    <row r="273" spans="1:10" s="14" customFormat="1" ht="26.25" customHeight="1" x14ac:dyDescent="0.2">
      <c r="A273" s="109"/>
      <c r="B273" s="132"/>
      <c r="C273" s="132"/>
      <c r="D273" s="132"/>
      <c r="E273" s="132"/>
      <c r="F273" s="110"/>
      <c r="G273" s="111"/>
      <c r="H273" s="53"/>
      <c r="I273" s="53"/>
      <c r="J273" s="53"/>
    </row>
    <row r="274" spans="1:10" s="14" customFormat="1" ht="26.25" customHeight="1" x14ac:dyDescent="0.2">
      <c r="A274" s="109"/>
      <c r="B274" s="132"/>
      <c r="C274" s="132"/>
      <c r="D274" s="132"/>
      <c r="E274" s="132"/>
      <c r="F274" s="110"/>
      <c r="G274" s="111"/>
      <c r="H274" s="53"/>
      <c r="I274" s="53"/>
      <c r="J274" s="53"/>
    </row>
    <row r="275" spans="1:10" s="14" customFormat="1" ht="26.25" customHeight="1" x14ac:dyDescent="0.2">
      <c r="A275" s="109"/>
      <c r="B275" s="132"/>
      <c r="C275" s="132"/>
      <c r="D275" s="132"/>
      <c r="E275" s="132"/>
      <c r="F275" s="110"/>
      <c r="G275" s="111"/>
      <c r="H275" s="53"/>
      <c r="I275" s="53"/>
      <c r="J275" s="53"/>
    </row>
    <row r="276" spans="1:10" s="14" customFormat="1" ht="26.25" customHeight="1" x14ac:dyDescent="0.2">
      <c r="A276" s="109"/>
      <c r="B276" s="132"/>
      <c r="C276" s="132"/>
      <c r="D276" s="132"/>
      <c r="E276" s="132"/>
      <c r="F276" s="110"/>
      <c r="G276" s="111"/>
      <c r="H276" s="53"/>
      <c r="I276" s="53"/>
      <c r="J276" s="53"/>
    </row>
    <row r="277" spans="1:10" s="14" customFormat="1" ht="26.25" customHeight="1" x14ac:dyDescent="0.2">
      <c r="A277" s="109"/>
      <c r="B277" s="132"/>
      <c r="C277" s="132"/>
      <c r="D277" s="132"/>
      <c r="E277" s="132"/>
      <c r="F277" s="110"/>
      <c r="G277" s="111"/>
      <c r="H277" s="53"/>
      <c r="I277" s="53"/>
      <c r="J277" s="53"/>
    </row>
    <row r="278" spans="1:10" s="14" customFormat="1" ht="26.25" customHeight="1" x14ac:dyDescent="0.2">
      <c r="A278" s="109"/>
      <c r="B278" s="132"/>
      <c r="C278" s="132"/>
      <c r="D278" s="132"/>
      <c r="E278" s="132"/>
      <c r="F278" s="110"/>
      <c r="G278" s="111"/>
      <c r="H278" s="53"/>
      <c r="I278" s="53"/>
      <c r="J278" s="53"/>
    </row>
    <row r="279" spans="1:10" s="14" customFormat="1" ht="26.25" customHeight="1" x14ac:dyDescent="0.2">
      <c r="A279" s="109"/>
      <c r="B279" s="132"/>
      <c r="C279" s="132"/>
      <c r="D279" s="132"/>
      <c r="E279" s="132"/>
      <c r="F279" s="110"/>
      <c r="G279" s="111"/>
      <c r="H279" s="53"/>
      <c r="I279" s="53"/>
      <c r="J279" s="53"/>
    </row>
    <row r="280" spans="1:10" s="14" customFormat="1" ht="26.25" customHeight="1" x14ac:dyDescent="0.2">
      <c r="A280" s="109"/>
      <c r="B280" s="132"/>
      <c r="C280" s="132"/>
      <c r="D280" s="132"/>
      <c r="E280" s="132"/>
      <c r="F280" s="110"/>
      <c r="G280" s="111"/>
      <c r="H280" s="53"/>
      <c r="I280" s="53"/>
      <c r="J280" s="53"/>
    </row>
    <row r="281" spans="1:10" s="14" customFormat="1" ht="26.25" customHeight="1" x14ac:dyDescent="0.2">
      <c r="A281" s="109"/>
      <c r="B281" s="132"/>
      <c r="C281" s="132"/>
      <c r="D281" s="132"/>
      <c r="E281" s="132"/>
      <c r="F281" s="110"/>
      <c r="G281" s="111"/>
      <c r="H281" s="53"/>
      <c r="I281" s="53"/>
      <c r="J281" s="53"/>
    </row>
    <row r="282" spans="1:10" s="14" customFormat="1" ht="26.25" customHeight="1" x14ac:dyDescent="0.2">
      <c r="A282" s="109"/>
      <c r="B282" s="132"/>
      <c r="C282" s="132"/>
      <c r="D282" s="132"/>
      <c r="E282" s="132"/>
      <c r="F282" s="110"/>
      <c r="G282" s="111"/>
      <c r="H282" s="53"/>
      <c r="I282" s="53"/>
      <c r="J282" s="53"/>
    </row>
    <row r="283" spans="1:10" s="14" customFormat="1" ht="26.25" customHeight="1" x14ac:dyDescent="0.2">
      <c r="A283" s="109"/>
      <c r="B283" s="132"/>
      <c r="C283" s="132"/>
      <c r="D283" s="132"/>
      <c r="E283" s="132"/>
      <c r="F283" s="110"/>
      <c r="G283" s="111"/>
      <c r="H283" s="53"/>
      <c r="I283" s="53"/>
      <c r="J283" s="53"/>
    </row>
    <row r="284" spans="1:10" s="14" customFormat="1" ht="26.25" customHeight="1" x14ac:dyDescent="0.2">
      <c r="A284" s="109"/>
      <c r="B284" s="132"/>
      <c r="C284" s="132"/>
      <c r="D284" s="132"/>
      <c r="E284" s="132"/>
      <c r="F284" s="110"/>
      <c r="G284" s="111"/>
      <c r="H284" s="53"/>
      <c r="I284" s="53"/>
      <c r="J284" s="53"/>
    </row>
    <row r="285" spans="1:10" s="13" customFormat="1" ht="105" customHeight="1" x14ac:dyDescent="0.2">
      <c r="B285" s="5"/>
      <c r="C285" s="2"/>
      <c r="D285" s="66"/>
      <c r="E285" s="46"/>
      <c r="F285" s="83"/>
      <c r="G285" s="37"/>
      <c r="H285"/>
      <c r="I285"/>
      <c r="J285"/>
    </row>
    <row r="286" spans="1:10" s="13" customFormat="1" ht="12.75" customHeight="1" x14ac:dyDescent="0.2">
      <c r="B286" s="5"/>
      <c r="C286" s="2"/>
      <c r="D286" s="66"/>
      <c r="E286" s="46"/>
      <c r="F286" s="83"/>
      <c r="G286" s="37"/>
      <c r="H286"/>
      <c r="I286"/>
      <c r="J286"/>
    </row>
    <row r="287" spans="1:10" s="13" customFormat="1" ht="12.75" customHeight="1" x14ac:dyDescent="0.2">
      <c r="B287" s="5"/>
      <c r="C287" s="2"/>
      <c r="D287" s="66"/>
      <c r="E287" s="46"/>
      <c r="F287" s="83"/>
      <c r="G287" s="37"/>
      <c r="H287"/>
      <c r="I287"/>
      <c r="J287"/>
    </row>
    <row r="289" spans="2:10" s="13" customFormat="1" ht="12.75" customHeight="1" x14ac:dyDescent="0.2">
      <c r="B289" s="5"/>
      <c r="C289" s="2"/>
      <c r="D289" s="66"/>
      <c r="E289" s="46"/>
      <c r="F289" s="83"/>
      <c r="G289" s="37"/>
      <c r="H289"/>
      <c r="I289"/>
      <c r="J289"/>
    </row>
    <row r="290" spans="2:10" s="13" customFormat="1" ht="12.75" customHeight="1" x14ac:dyDescent="0.2">
      <c r="B290" s="5"/>
      <c r="C290" s="2"/>
      <c r="D290" s="66"/>
      <c r="E290" s="46"/>
      <c r="F290" s="83"/>
      <c r="G290" s="37"/>
      <c r="H290"/>
      <c r="I290"/>
      <c r="J290"/>
    </row>
    <row r="291" spans="2:10" s="13" customFormat="1" ht="12.75" customHeight="1" x14ac:dyDescent="0.2">
      <c r="B291" s="5"/>
      <c r="C291" s="2"/>
      <c r="D291" s="66"/>
      <c r="E291" s="46"/>
      <c r="F291" s="83"/>
      <c r="G291" s="37"/>
      <c r="H291"/>
      <c r="I291"/>
      <c r="J291"/>
    </row>
    <row r="294" spans="2:10" s="13" customFormat="1" ht="25.5" customHeight="1" x14ac:dyDescent="0.2">
      <c r="B294" s="5"/>
      <c r="C294" s="2"/>
      <c r="D294" s="66"/>
      <c r="E294" s="46"/>
      <c r="F294" s="83"/>
      <c r="G294" s="37"/>
      <c r="H294"/>
      <c r="I294"/>
      <c r="J294"/>
    </row>
    <row r="295" spans="2:10" s="13" customFormat="1" ht="26.25" customHeight="1" x14ac:dyDescent="0.2">
      <c r="B295" s="5"/>
      <c r="C295" s="2"/>
      <c r="D295" s="66"/>
      <c r="E295" s="46"/>
      <c r="F295" s="83"/>
      <c r="G295" s="37"/>
      <c r="H295"/>
      <c r="I295"/>
      <c r="J295"/>
    </row>
    <row r="296" spans="2:10" s="13" customFormat="1" ht="26.25" customHeight="1" x14ac:dyDescent="0.2">
      <c r="B296" s="5"/>
      <c r="C296" s="2"/>
      <c r="D296" s="66"/>
      <c r="E296" s="46"/>
      <c r="F296" s="83"/>
      <c r="G296" s="37"/>
      <c r="H296"/>
      <c r="I296"/>
      <c r="J296"/>
    </row>
    <row r="299" spans="2:10" s="13" customFormat="1" ht="24" customHeight="1" x14ac:dyDescent="0.2">
      <c r="B299" s="5"/>
      <c r="C299" s="2"/>
      <c r="D299" s="66"/>
      <c r="E299" s="46"/>
      <c r="F299" s="83"/>
      <c r="G299" s="37"/>
      <c r="H299"/>
      <c r="I299"/>
      <c r="J299"/>
    </row>
    <row r="300" spans="2:10" s="13" customFormat="1" ht="38.25" customHeight="1" x14ac:dyDescent="0.2">
      <c r="B300" s="5"/>
      <c r="C300" s="2"/>
      <c r="D300" s="66"/>
      <c r="E300" s="46"/>
      <c r="F300" s="83"/>
      <c r="G300" s="37"/>
      <c r="H300"/>
      <c r="I300"/>
      <c r="J300"/>
    </row>
    <row r="301" spans="2:10" s="13" customFormat="1" ht="51" customHeight="1" x14ac:dyDescent="0.2">
      <c r="B301" s="5"/>
      <c r="C301" s="2"/>
      <c r="D301" s="66"/>
      <c r="E301" s="46"/>
      <c r="F301" s="83"/>
      <c r="G301" s="37"/>
      <c r="H301"/>
      <c r="I301"/>
      <c r="J301"/>
    </row>
    <row r="303" spans="2:10" s="13" customFormat="1" ht="65.25" customHeight="1" x14ac:dyDescent="0.2">
      <c r="B303" s="5"/>
      <c r="C303" s="2"/>
      <c r="D303" s="66"/>
      <c r="E303" s="46"/>
      <c r="F303" s="83"/>
      <c r="G303" s="37"/>
      <c r="H303"/>
      <c r="I303"/>
      <c r="J303"/>
    </row>
    <row r="305" spans="2:10" s="13" customFormat="1" ht="64.5" customHeight="1" x14ac:dyDescent="0.2">
      <c r="B305" s="5"/>
      <c r="C305" s="2"/>
      <c r="D305" s="66"/>
      <c r="E305" s="46"/>
      <c r="F305" s="83"/>
      <c r="G305" s="37"/>
      <c r="H305"/>
      <c r="I305"/>
      <c r="J305"/>
    </row>
    <row r="339" spans="2:10" s="13" customFormat="1" ht="40.5" customHeight="1" x14ac:dyDescent="0.2">
      <c r="B339" s="5"/>
      <c r="C339" s="2"/>
      <c r="D339" s="66"/>
      <c r="E339" s="46"/>
      <c r="F339" s="83"/>
      <c r="G339" s="37"/>
      <c r="H339"/>
      <c r="I339"/>
      <c r="J339"/>
    </row>
  </sheetData>
  <mergeCells count="148">
    <mergeCell ref="B252:E252"/>
    <mergeCell ref="B253:E253"/>
    <mergeCell ref="B254:E254"/>
    <mergeCell ref="B255:E255"/>
    <mergeCell ref="B256:E256"/>
    <mergeCell ref="B257:E257"/>
    <mergeCell ref="B241:F241"/>
    <mergeCell ref="B243:F243"/>
    <mergeCell ref="B244:F244"/>
    <mergeCell ref="B245:F245"/>
    <mergeCell ref="B246:F246"/>
    <mergeCell ref="B247:F247"/>
    <mergeCell ref="C2:E2"/>
    <mergeCell ref="C3:E3"/>
    <mergeCell ref="C4:E4"/>
    <mergeCell ref="C5:E5"/>
    <mergeCell ref="B11:E23"/>
    <mergeCell ref="B25:E34"/>
    <mergeCell ref="B44:E44"/>
    <mergeCell ref="B45:E45"/>
    <mergeCell ref="B46:E46"/>
    <mergeCell ref="B47:E47"/>
    <mergeCell ref="B48:E48"/>
    <mergeCell ref="B49:E49"/>
    <mergeCell ref="B36:E38"/>
    <mergeCell ref="B39:E39"/>
    <mergeCell ref="B40:E40"/>
    <mergeCell ref="B41:E41"/>
    <mergeCell ref="B42:E42"/>
    <mergeCell ref="B43:E43"/>
    <mergeCell ref="B58:E58"/>
    <mergeCell ref="B60:E60"/>
    <mergeCell ref="B62:E62"/>
    <mergeCell ref="B63:E63"/>
    <mergeCell ref="B64:E64"/>
    <mergeCell ref="B66:E66"/>
    <mergeCell ref="B50:E50"/>
    <mergeCell ref="B51:E51"/>
    <mergeCell ref="B52:E52"/>
    <mergeCell ref="B53:E53"/>
    <mergeCell ref="B56:E56"/>
    <mergeCell ref="B57:E57"/>
    <mergeCell ref="B83:E83"/>
    <mergeCell ref="B84:E84"/>
    <mergeCell ref="B86:E86"/>
    <mergeCell ref="B88:E88"/>
    <mergeCell ref="B89:E89"/>
    <mergeCell ref="B91:E91"/>
    <mergeCell ref="B68:E68"/>
    <mergeCell ref="B70:E70"/>
    <mergeCell ref="B71:E71"/>
    <mergeCell ref="B77:E77"/>
    <mergeCell ref="B79:E79"/>
    <mergeCell ref="B81:E81"/>
    <mergeCell ref="B107:E107"/>
    <mergeCell ref="B108:E108"/>
    <mergeCell ref="B110:E110"/>
    <mergeCell ref="B112:E112"/>
    <mergeCell ref="B114:E114"/>
    <mergeCell ref="B115:E115"/>
    <mergeCell ref="B92:E92"/>
    <mergeCell ref="B94:E94"/>
    <mergeCell ref="B95:E95"/>
    <mergeCell ref="B96:E96"/>
    <mergeCell ref="B103:E103"/>
    <mergeCell ref="B105:E105"/>
    <mergeCell ref="B129:E129"/>
    <mergeCell ref="B130:E130"/>
    <mergeCell ref="B131:E131"/>
    <mergeCell ref="B132:E132"/>
    <mergeCell ref="B138:E138"/>
    <mergeCell ref="B139:E139"/>
    <mergeCell ref="B116:E116"/>
    <mergeCell ref="B117:E117"/>
    <mergeCell ref="B118:E118"/>
    <mergeCell ref="B120:E120"/>
    <mergeCell ref="B127:E127"/>
    <mergeCell ref="B128:E128"/>
    <mergeCell ref="B147:E147"/>
    <mergeCell ref="B148:E148"/>
    <mergeCell ref="B149:E149"/>
    <mergeCell ref="B150:E150"/>
    <mergeCell ref="B151:E151"/>
    <mergeCell ref="B152:E152"/>
    <mergeCell ref="B140:E140"/>
    <mergeCell ref="B141:E141"/>
    <mergeCell ref="B142:E142"/>
    <mergeCell ref="B143:E143"/>
    <mergeCell ref="B145:E145"/>
    <mergeCell ref="B146:E146"/>
    <mergeCell ref="B160:E160"/>
    <mergeCell ref="B161:E161"/>
    <mergeCell ref="B167:E167"/>
    <mergeCell ref="B168:E168"/>
    <mergeCell ref="B169:E169"/>
    <mergeCell ref="B170:E170"/>
    <mergeCell ref="B153:E153"/>
    <mergeCell ref="B155:E155"/>
    <mergeCell ref="B156:E156"/>
    <mergeCell ref="B157:E157"/>
    <mergeCell ref="B158:E158"/>
    <mergeCell ref="B159:E159"/>
    <mergeCell ref="B182:E182"/>
    <mergeCell ref="B183:E183"/>
    <mergeCell ref="B184:E184"/>
    <mergeCell ref="B185:E185"/>
    <mergeCell ref="B186:E186"/>
    <mergeCell ref="B187:E187"/>
    <mergeCell ref="B172:E172"/>
    <mergeCell ref="B174:E174"/>
    <mergeCell ref="B176:E176"/>
    <mergeCell ref="B177:E177"/>
    <mergeCell ref="B179:E179"/>
    <mergeCell ref="B180:E180"/>
    <mergeCell ref="B199:E199"/>
    <mergeCell ref="B200:E200"/>
    <mergeCell ref="B202:E202"/>
    <mergeCell ref="B203:E203"/>
    <mergeCell ref="B205:E205"/>
    <mergeCell ref="B206:E206"/>
    <mergeCell ref="B188:E188"/>
    <mergeCell ref="B189:E189"/>
    <mergeCell ref="B190:E190"/>
    <mergeCell ref="B191:E191"/>
    <mergeCell ref="B192:E192"/>
    <mergeCell ref="B193:E193"/>
    <mergeCell ref="B219:E219"/>
    <mergeCell ref="B221:E221"/>
    <mergeCell ref="B222:E222"/>
    <mergeCell ref="B224:E224"/>
    <mergeCell ref="B225:E225"/>
    <mergeCell ref="B226:E226"/>
    <mergeCell ref="B207:E207"/>
    <mergeCell ref="B208:E208"/>
    <mergeCell ref="B210:E210"/>
    <mergeCell ref="B211:E211"/>
    <mergeCell ref="B212:E212"/>
    <mergeCell ref="B218:E218"/>
    <mergeCell ref="B234:E234"/>
    <mergeCell ref="B235:E235"/>
    <mergeCell ref="B237:E237"/>
    <mergeCell ref="B238:E238"/>
    <mergeCell ref="B227:E227"/>
    <mergeCell ref="B228:E228"/>
    <mergeCell ref="B229:E229"/>
    <mergeCell ref="B231:E231"/>
    <mergeCell ref="B232:E232"/>
    <mergeCell ref="B233:E233"/>
  </mergeCells>
  <pageMargins left="1.299212598425197" right="0.19685039370078741" top="0.47244094488188981" bottom="0.59055118110236227" header="0.47244094488188981" footer="0.51181102362204722"/>
  <pageSetup paperSize="9" scale="75" orientation="portrait" horizontalDpi="300" verticalDpi="300" r:id="rId1"/>
  <headerFooter alignWithMargins="0">
    <oddHeader>&amp;R&amp;P</oddHeader>
  </headerFooter>
  <rowBreaks count="12" manualBreakCount="12">
    <brk id="53" max="4" man="1"/>
    <brk id="72" max="4" man="1"/>
    <brk id="97" max="4" man="1"/>
    <brk id="121" max="4" man="1"/>
    <brk id="133" max="16383" man="1"/>
    <brk id="162" max="4" man="1"/>
    <brk id="194" max="4" man="1"/>
    <brk id="213" max="16383" man="1"/>
    <brk id="239" max="4" man="1"/>
    <brk id="259" max="4" man="1"/>
    <brk id="290" max="16383" man="1"/>
    <brk id="310" max="16383" man="1"/>
  </rowBreaks>
  <colBreaks count="1" manualBreakCount="1">
    <brk id="5" max="24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20"/>
  <sheetViews>
    <sheetView showZeros="0" tabSelected="1" view="pageBreakPreview" topLeftCell="A430" zoomScaleNormal="100" zoomScaleSheetLayoutView="100" workbookViewId="0">
      <selection activeCell="F400" sqref="F400"/>
    </sheetView>
  </sheetViews>
  <sheetFormatPr defaultRowHeight="15" x14ac:dyDescent="0.2"/>
  <cols>
    <col min="1" max="1" width="5.7109375" style="13" customWidth="1"/>
    <col min="2" max="2" width="50.7109375" style="5" customWidth="1"/>
    <col min="3" max="3" width="9.5703125" style="2" customWidth="1"/>
    <col min="4" max="4" width="13.28515625" style="163" customWidth="1"/>
    <col min="5" max="5" width="19.42578125" style="158" customWidth="1"/>
    <col min="6" max="6" width="18.7109375" style="158" customWidth="1"/>
    <col min="7" max="7" width="16.7109375" style="37" customWidth="1"/>
    <col min="8" max="8" width="15.28515625" customWidth="1"/>
    <col min="9" max="9" width="16.28515625" customWidth="1"/>
  </cols>
  <sheetData>
    <row r="1" spans="1:10" s="7" customFormat="1" ht="15.75" thickBot="1" x14ac:dyDescent="0.25">
      <c r="A1" s="54"/>
      <c r="B1" s="68"/>
      <c r="C1" s="6"/>
      <c r="D1" s="159"/>
      <c r="E1" s="165"/>
      <c r="F1" s="165"/>
      <c r="G1" s="35"/>
      <c r="J1" s="14"/>
    </row>
    <row r="2" spans="1:10" x14ac:dyDescent="0.2">
      <c r="A2" s="56"/>
      <c r="B2" s="70" t="s">
        <v>1</v>
      </c>
      <c r="C2" s="341" t="s">
        <v>5</v>
      </c>
      <c r="D2" s="342"/>
      <c r="E2" s="342"/>
      <c r="F2" s="166"/>
      <c r="G2" s="36"/>
      <c r="H2" s="8"/>
      <c r="I2" s="16"/>
      <c r="J2" s="14"/>
    </row>
    <row r="3" spans="1:10" ht="38.25" x14ac:dyDescent="0.2">
      <c r="A3" s="56"/>
      <c r="B3" s="69" t="s">
        <v>188</v>
      </c>
      <c r="C3" s="340" t="s">
        <v>156</v>
      </c>
      <c r="D3" s="340"/>
      <c r="E3" s="340"/>
      <c r="F3" s="166"/>
      <c r="H3" s="8"/>
      <c r="I3" s="17"/>
      <c r="J3" s="14"/>
    </row>
    <row r="4" spans="1:10" x14ac:dyDescent="0.2">
      <c r="A4" s="56"/>
      <c r="B4" s="71" t="s">
        <v>9</v>
      </c>
      <c r="C4" s="341" t="s">
        <v>2</v>
      </c>
      <c r="D4" s="342"/>
      <c r="E4" s="342"/>
      <c r="F4" s="166"/>
      <c r="H4" s="8"/>
      <c r="I4" s="18"/>
      <c r="J4" s="14"/>
    </row>
    <row r="5" spans="1:10" s="30" customFormat="1" ht="27.75" customHeight="1" thickBot="1" x14ac:dyDescent="0.25">
      <c r="A5" s="57"/>
      <c r="B5" s="27" t="s">
        <v>163</v>
      </c>
      <c r="C5" s="343" t="s">
        <v>176</v>
      </c>
      <c r="D5" s="344"/>
      <c r="E5" s="344"/>
      <c r="F5" s="167"/>
      <c r="G5" s="38"/>
      <c r="H5" s="28"/>
      <c r="I5" s="19"/>
      <c r="J5" s="29"/>
    </row>
    <row r="6" spans="1:10" x14ac:dyDescent="0.2">
      <c r="A6" s="58"/>
      <c r="B6" s="25"/>
      <c r="C6" s="33"/>
      <c r="D6" s="160"/>
      <c r="E6" s="166"/>
      <c r="F6" s="166"/>
      <c r="G6" s="36"/>
      <c r="H6" s="14"/>
      <c r="I6" s="23"/>
      <c r="J6" s="14"/>
    </row>
    <row r="7" spans="1:10" x14ac:dyDescent="0.2">
      <c r="A7" s="58"/>
      <c r="B7" s="25"/>
      <c r="C7" s="33"/>
      <c r="D7" s="160"/>
      <c r="E7" s="166"/>
      <c r="F7" s="166"/>
      <c r="G7" s="36"/>
      <c r="H7" s="14"/>
      <c r="I7" s="23"/>
      <c r="J7" s="14"/>
    </row>
    <row r="8" spans="1:10" x14ac:dyDescent="0.2">
      <c r="A8" s="58"/>
      <c r="B8" s="25"/>
      <c r="C8" s="33"/>
      <c r="D8" s="160"/>
      <c r="E8" s="166"/>
      <c r="F8" s="166"/>
      <c r="G8" s="36"/>
      <c r="H8" s="14"/>
      <c r="I8" s="23"/>
      <c r="J8" s="14"/>
    </row>
    <row r="9" spans="1:10" x14ac:dyDescent="0.2">
      <c r="A9" s="58"/>
      <c r="B9" s="25"/>
      <c r="C9" s="33"/>
      <c r="D9" s="160"/>
      <c r="E9" s="166"/>
      <c r="F9" s="166"/>
      <c r="G9" s="36"/>
      <c r="H9" s="14"/>
      <c r="I9" s="23"/>
      <c r="J9" s="14"/>
    </row>
    <row r="10" spans="1:10" x14ac:dyDescent="0.2">
      <c r="A10" s="58"/>
      <c r="B10" s="25"/>
      <c r="C10" s="33"/>
      <c r="D10" s="160"/>
      <c r="E10" s="166"/>
      <c r="F10" s="166"/>
      <c r="G10" s="36"/>
      <c r="H10" s="14"/>
      <c r="I10" s="23"/>
      <c r="J10" s="14"/>
    </row>
    <row r="11" spans="1:10" x14ac:dyDescent="0.2">
      <c r="A11" s="58"/>
      <c r="B11" s="25"/>
      <c r="C11" s="33"/>
      <c r="D11" s="160"/>
      <c r="E11" s="166"/>
      <c r="F11" s="166"/>
      <c r="G11" s="36"/>
      <c r="H11" s="14"/>
      <c r="I11" s="23"/>
      <c r="J11" s="14"/>
    </row>
    <row r="12" spans="1:10" x14ac:dyDescent="0.2">
      <c r="A12" s="58"/>
      <c r="B12" s="25"/>
      <c r="C12" s="33"/>
      <c r="D12" s="160"/>
      <c r="E12" s="166"/>
      <c r="F12" s="166"/>
      <c r="G12" s="36"/>
      <c r="H12" s="14"/>
      <c r="I12" s="23"/>
      <c r="J12" s="14"/>
    </row>
    <row r="13" spans="1:10" x14ac:dyDescent="0.2">
      <c r="A13" s="58"/>
      <c r="B13" s="25"/>
      <c r="C13" s="33"/>
      <c r="D13" s="160"/>
      <c r="E13" s="166"/>
      <c r="F13" s="166"/>
      <c r="G13" s="36"/>
      <c r="H13" s="14"/>
      <c r="I13" s="23"/>
      <c r="J13" s="14"/>
    </row>
    <row r="14" spans="1:10" s="20" customFormat="1" ht="18" x14ac:dyDescent="0.25">
      <c r="A14" s="59"/>
      <c r="B14" s="24" t="s">
        <v>6</v>
      </c>
      <c r="C14" s="60"/>
      <c r="D14" s="164"/>
      <c r="E14" s="173"/>
      <c r="F14" s="173"/>
      <c r="G14" s="62"/>
      <c r="H14" s="63"/>
    </row>
    <row r="15" spans="1:10" ht="15.75" x14ac:dyDescent="0.25">
      <c r="A15" s="32"/>
      <c r="B15" s="9"/>
      <c r="C15" s="10"/>
      <c r="D15" s="164"/>
      <c r="E15" s="174"/>
      <c r="F15" s="174"/>
      <c r="G15" s="39"/>
      <c r="H15" s="1"/>
    </row>
    <row r="16" spans="1:10" ht="15.75" x14ac:dyDescent="0.25">
      <c r="A16" s="48"/>
      <c r="B16" s="11"/>
      <c r="C16" s="12"/>
      <c r="D16" s="86"/>
      <c r="G16" s="41"/>
    </row>
    <row r="17" spans="1:8" ht="15.75" x14ac:dyDescent="0.25">
      <c r="B17" s="11"/>
      <c r="C17" s="12"/>
      <c r="D17" s="86"/>
      <c r="G17" s="41"/>
    </row>
    <row r="18" spans="1:8" s="15" customFormat="1" ht="21" customHeight="1" x14ac:dyDescent="0.25">
      <c r="A18" s="72"/>
      <c r="B18" s="31" t="s">
        <v>164</v>
      </c>
      <c r="C18" s="73"/>
      <c r="D18" s="161"/>
      <c r="E18" s="172"/>
      <c r="G18" s="40"/>
    </row>
    <row r="19" spans="1:8" s="15" customFormat="1" ht="21" customHeight="1" x14ac:dyDescent="0.25">
      <c r="A19" s="72"/>
      <c r="B19" s="31"/>
      <c r="C19" s="73"/>
      <c r="D19" s="161"/>
      <c r="E19" s="172"/>
      <c r="G19" s="40"/>
    </row>
    <row r="20" spans="1:8" ht="17.25" customHeight="1" x14ac:dyDescent="0.25">
      <c r="A20" s="72" t="s">
        <v>169</v>
      </c>
      <c r="B20" s="49" t="s">
        <v>182</v>
      </c>
      <c r="C20" s="12"/>
      <c r="D20" s="86"/>
      <c r="F20" s="175">
        <f>SUM(F213)</f>
        <v>0</v>
      </c>
      <c r="G20" s="40"/>
    </row>
    <row r="21" spans="1:8" ht="17.25" customHeight="1" x14ac:dyDescent="0.25">
      <c r="A21" s="72" t="s">
        <v>168</v>
      </c>
      <c r="B21" s="49" t="s">
        <v>181</v>
      </c>
      <c r="C21" s="12"/>
      <c r="D21" s="86"/>
      <c r="F21" s="175">
        <f>F400</f>
        <v>0</v>
      </c>
      <c r="G21" s="40"/>
    </row>
    <row r="22" spans="1:8" s="15" customFormat="1" ht="21" customHeight="1" x14ac:dyDescent="0.25">
      <c r="A22" s="72" t="s">
        <v>170</v>
      </c>
      <c r="B22" s="49" t="s">
        <v>315</v>
      </c>
      <c r="C22" s="73"/>
      <c r="D22" s="161"/>
      <c r="E22" s="172"/>
      <c r="F22" s="175">
        <f>F449</f>
        <v>0</v>
      </c>
      <c r="G22" s="40"/>
    </row>
    <row r="23" spans="1:8" s="15" customFormat="1" ht="23.25" customHeight="1" x14ac:dyDescent="0.25">
      <c r="A23" s="72" t="s">
        <v>191</v>
      </c>
      <c r="B23" s="49" t="s">
        <v>316</v>
      </c>
      <c r="C23" s="73"/>
      <c r="D23" s="161"/>
      <c r="E23" s="172"/>
      <c r="F23" s="175">
        <f>F508</f>
        <v>0</v>
      </c>
      <c r="G23" s="40"/>
    </row>
    <row r="24" spans="1:8" s="15" customFormat="1" ht="23.25" customHeight="1" x14ac:dyDescent="0.25">
      <c r="A24" s="72" t="s">
        <v>189</v>
      </c>
      <c r="B24" s="49" t="s">
        <v>190</v>
      </c>
      <c r="C24" s="73"/>
      <c r="D24" s="161"/>
      <c r="E24" s="172"/>
      <c r="F24" s="175">
        <f>F562</f>
        <v>0</v>
      </c>
      <c r="G24" s="40"/>
    </row>
    <row r="25" spans="1:8" s="15" customFormat="1" ht="18.75" customHeight="1" x14ac:dyDescent="0.25">
      <c r="A25" s="72"/>
      <c r="B25" s="31"/>
      <c r="C25" s="73"/>
      <c r="D25" s="161"/>
      <c r="E25" s="172"/>
      <c r="F25" s="175"/>
      <c r="G25" s="40"/>
    </row>
    <row r="26" spans="1:8" ht="12.75" customHeight="1" thickBot="1" x14ac:dyDescent="0.3">
      <c r="B26" s="11"/>
      <c r="C26" s="12"/>
      <c r="D26" s="86"/>
      <c r="F26" s="176"/>
      <c r="G26" s="41"/>
    </row>
    <row r="27" spans="1:8" s="185" customFormat="1" ht="20.25" customHeight="1" thickBot="1" x14ac:dyDescent="0.35">
      <c r="A27" s="179"/>
      <c r="B27" s="180" t="s">
        <v>180</v>
      </c>
      <c r="C27" s="181"/>
      <c r="D27" s="216"/>
      <c r="E27" s="182"/>
      <c r="F27" s="331">
        <f>SUM(F20:F25)</f>
        <v>0</v>
      </c>
      <c r="G27" s="183"/>
      <c r="H27" s="184">
        <f>SUM(H26:H26)</f>
        <v>0</v>
      </c>
    </row>
    <row r="28" spans="1:8" ht="15.75" x14ac:dyDescent="0.25">
      <c r="B28" s="11"/>
      <c r="C28" s="12"/>
      <c r="D28" s="86"/>
      <c r="G28" s="41"/>
    </row>
    <row r="29" spans="1:8" s="191" customFormat="1" ht="18.75" thickBot="1" x14ac:dyDescent="0.3">
      <c r="A29" s="186"/>
      <c r="B29" s="187" t="s">
        <v>0</v>
      </c>
      <c r="C29" s="188"/>
      <c r="D29" s="217">
        <v>0.25</v>
      </c>
      <c r="E29" s="189">
        <f>SUM(F27)</f>
        <v>0</v>
      </c>
      <c r="F29" s="189">
        <f>SUM(D29*E29)</f>
        <v>0</v>
      </c>
      <c r="G29" s="190"/>
    </row>
    <row r="30" spans="1:8" ht="15.75" x14ac:dyDescent="0.25">
      <c r="B30" s="11"/>
      <c r="C30" s="12"/>
      <c r="D30" s="86"/>
      <c r="E30" s="176"/>
      <c r="G30" s="41"/>
    </row>
    <row r="31" spans="1:8" s="191" customFormat="1" ht="18.75" thickBot="1" x14ac:dyDescent="0.3">
      <c r="A31" s="186"/>
      <c r="B31" s="187" t="s">
        <v>165</v>
      </c>
      <c r="C31" s="188"/>
      <c r="D31" s="217"/>
      <c r="E31" s="192"/>
      <c r="F31" s="189">
        <f>SUM(F27:F30)</f>
        <v>0</v>
      </c>
      <c r="G31" s="190"/>
    </row>
    <row r="32" spans="1:8" ht="15.75" x14ac:dyDescent="0.25">
      <c r="B32" s="11"/>
      <c r="C32" s="12"/>
      <c r="D32" s="86"/>
      <c r="G32" s="41"/>
    </row>
    <row r="33" spans="1:10" ht="15.75" x14ac:dyDescent="0.25">
      <c r="B33" s="11"/>
      <c r="C33" s="12"/>
      <c r="D33" s="86"/>
      <c r="G33" s="41"/>
    </row>
    <row r="34" spans="1:10" x14ac:dyDescent="0.2">
      <c r="A34" s="58"/>
      <c r="B34" s="25"/>
      <c r="C34" s="33"/>
      <c r="D34" s="160"/>
      <c r="E34" s="166"/>
      <c r="F34" s="166"/>
      <c r="G34" s="36"/>
      <c r="H34" s="14"/>
      <c r="I34" s="23"/>
      <c r="J34" s="14"/>
    </row>
    <row r="35" spans="1:10" x14ac:dyDescent="0.2">
      <c r="A35" s="58"/>
      <c r="B35" s="25"/>
      <c r="C35" s="33"/>
      <c r="D35" s="160"/>
      <c r="E35" s="166"/>
      <c r="F35" s="166"/>
      <c r="G35" s="36"/>
      <c r="H35" s="14"/>
      <c r="I35" s="23"/>
      <c r="J35" s="14"/>
    </row>
    <row r="36" spans="1:10" x14ac:dyDescent="0.2">
      <c r="A36" s="58"/>
      <c r="B36" s="25"/>
      <c r="C36" s="33"/>
      <c r="D36" s="160"/>
      <c r="E36" s="166"/>
      <c r="F36" s="166"/>
      <c r="G36" s="36"/>
      <c r="H36" s="14"/>
      <c r="I36" s="23"/>
      <c r="J36" s="14"/>
    </row>
    <row r="37" spans="1:10" x14ac:dyDescent="0.2">
      <c r="A37" s="58"/>
      <c r="B37" s="25"/>
      <c r="C37" s="33"/>
      <c r="D37" s="160"/>
      <c r="E37" s="166"/>
      <c r="F37" s="166"/>
      <c r="G37" s="36"/>
      <c r="H37" s="14"/>
      <c r="I37" s="23"/>
      <c r="J37" s="14"/>
    </row>
    <row r="38" spans="1:10" ht="16.5" thickBot="1" x14ac:dyDescent="0.3">
      <c r="B38" s="11"/>
      <c r="C38" s="12"/>
      <c r="D38" s="86"/>
      <c r="G38" s="41"/>
    </row>
    <row r="39" spans="1:10" s="226" customFormat="1" ht="20.25" customHeight="1" thickBot="1" x14ac:dyDescent="0.35">
      <c r="A39" s="218"/>
      <c r="B39" s="219" t="s">
        <v>164</v>
      </c>
      <c r="C39" s="220"/>
      <c r="D39" s="221"/>
      <c r="E39" s="222"/>
      <c r="F39" s="223"/>
      <c r="G39" s="224"/>
      <c r="H39" s="225"/>
    </row>
    <row r="40" spans="1:10" ht="18" x14ac:dyDescent="0.25">
      <c r="B40" s="50"/>
      <c r="C40" s="12"/>
      <c r="D40" s="86"/>
      <c r="G40" s="41"/>
    </row>
    <row r="41" spans="1:10" s="246" customFormat="1" ht="18" x14ac:dyDescent="0.25">
      <c r="A41" s="241" t="s">
        <v>169</v>
      </c>
      <c r="B41" s="250" t="s">
        <v>182</v>
      </c>
      <c r="C41" s="242"/>
      <c r="D41" s="243"/>
      <c r="E41" s="244"/>
      <c r="F41" s="244"/>
      <c r="G41" s="245"/>
    </row>
    <row r="42" spans="1:10" s="78" customFormat="1" ht="17.25" customHeight="1" x14ac:dyDescent="0.25">
      <c r="A42" s="75"/>
      <c r="C42" s="76"/>
      <c r="D42" s="76"/>
      <c r="E42" s="169"/>
      <c r="F42" s="169"/>
      <c r="G42" s="77"/>
    </row>
    <row r="43" spans="1:10" s="150" customFormat="1" ht="18" customHeight="1" x14ac:dyDescent="0.2">
      <c r="A43" s="197"/>
      <c r="B43" s="233" t="s">
        <v>177</v>
      </c>
      <c r="C43" s="52"/>
      <c r="D43" s="79"/>
      <c r="E43" s="170"/>
      <c r="F43" s="170"/>
    </row>
    <row r="44" spans="1:10" s="150" customFormat="1" ht="42" customHeight="1" x14ac:dyDescent="0.2">
      <c r="A44" s="197"/>
      <c r="B44" s="233" t="s">
        <v>193</v>
      </c>
      <c r="C44" s="52"/>
      <c r="D44" s="79"/>
      <c r="E44" s="170"/>
      <c r="F44" s="170"/>
    </row>
    <row r="45" spans="1:10" s="150" customFormat="1" ht="42" customHeight="1" x14ac:dyDescent="0.2">
      <c r="A45" s="197"/>
      <c r="B45" s="233" t="s">
        <v>202</v>
      </c>
      <c r="C45" s="52"/>
      <c r="D45" s="79"/>
      <c r="E45" s="170"/>
      <c r="F45" s="170"/>
    </row>
    <row r="46" spans="1:10" s="238" customFormat="1" ht="20.25" customHeight="1" x14ac:dyDescent="0.2">
      <c r="A46" s="234"/>
      <c r="B46" s="233"/>
      <c r="C46" s="235"/>
      <c r="D46" s="236"/>
      <c r="E46" s="237"/>
      <c r="F46" s="237"/>
    </row>
    <row r="47" spans="1:10" ht="12.75" x14ac:dyDescent="0.2">
      <c r="A47" s="197" t="s">
        <v>167</v>
      </c>
      <c r="B47" s="196" t="s">
        <v>166</v>
      </c>
      <c r="C47" s="52" t="s">
        <v>12</v>
      </c>
      <c r="D47" s="79" t="s">
        <v>13</v>
      </c>
      <c r="E47" s="170" t="s">
        <v>14</v>
      </c>
      <c r="F47" s="170"/>
      <c r="G47" s="51"/>
    </row>
    <row r="48" spans="1:10" ht="12.75" x14ac:dyDescent="0.2">
      <c r="A48" s="197"/>
      <c r="B48" s="196"/>
      <c r="C48" s="52"/>
      <c r="D48" s="79"/>
      <c r="E48" s="170"/>
      <c r="F48" s="170"/>
      <c r="G48" s="51"/>
    </row>
    <row r="49" spans="1:7" s="78" customFormat="1" ht="17.25" customHeight="1" x14ac:dyDescent="0.25">
      <c r="A49" s="75"/>
      <c r="B49" s="195" t="s">
        <v>174</v>
      </c>
      <c r="C49" s="76"/>
      <c r="D49" s="76"/>
      <c r="E49" s="169"/>
      <c r="F49" s="169"/>
      <c r="G49" s="77"/>
    </row>
    <row r="50" spans="1:7" s="150" customFormat="1" ht="30.75" customHeight="1" x14ac:dyDescent="0.2">
      <c r="A50" s="13" t="s">
        <v>7</v>
      </c>
      <c r="B50" s="11" t="s">
        <v>442</v>
      </c>
      <c r="C50" s="12"/>
      <c r="D50" s="21"/>
      <c r="E50" s="158"/>
      <c r="F50" s="158"/>
      <c r="G50" s="41"/>
    </row>
    <row r="51" spans="1:7" s="150" customFormat="1" ht="30.75" customHeight="1" x14ac:dyDescent="0.2">
      <c r="A51" s="13"/>
      <c r="B51" s="156" t="s">
        <v>439</v>
      </c>
      <c r="C51" s="12"/>
      <c r="D51" s="21"/>
      <c r="E51" s="158"/>
      <c r="F51" s="158"/>
      <c r="G51" s="41"/>
    </row>
    <row r="52" spans="1:7" s="211" customFormat="1" ht="21.75" customHeight="1" x14ac:dyDescent="0.25">
      <c r="A52" s="85" t="s">
        <v>157</v>
      </c>
      <c r="B52" s="156" t="s">
        <v>440</v>
      </c>
      <c r="C52" s="21" t="s">
        <v>263</v>
      </c>
      <c r="D52" s="161">
        <v>5</v>
      </c>
      <c r="E52" s="168"/>
      <c r="F52" s="168">
        <f t="shared" ref="F52" si="0">SUM(D52*E52)</f>
        <v>0</v>
      </c>
      <c r="G52" s="247"/>
    </row>
    <row r="53" spans="1:7" s="211" customFormat="1" ht="21.75" customHeight="1" x14ac:dyDescent="0.25">
      <c r="A53" s="85" t="s">
        <v>158</v>
      </c>
      <c r="B53" s="156" t="s">
        <v>441</v>
      </c>
      <c r="C53" s="21" t="s">
        <v>263</v>
      </c>
      <c r="D53" s="161">
        <v>5</v>
      </c>
      <c r="E53" s="168"/>
      <c r="F53" s="168">
        <f t="shared" ref="F53" si="1">SUM(D53*E53)</f>
        <v>0</v>
      </c>
      <c r="G53" s="247"/>
    </row>
    <row r="54" spans="1:7" s="211" customFormat="1" ht="51.75" customHeight="1" x14ac:dyDescent="0.25">
      <c r="A54" s="13" t="s">
        <v>171</v>
      </c>
      <c r="B54" s="156" t="s">
        <v>443</v>
      </c>
      <c r="C54" s="21" t="s">
        <v>11</v>
      </c>
      <c r="D54" s="161">
        <v>1</v>
      </c>
      <c r="E54" s="168"/>
      <c r="F54" s="168">
        <f t="shared" ref="F54" si="2">SUM(D54*E54)</f>
        <v>0</v>
      </c>
      <c r="G54" s="247"/>
    </row>
    <row r="55" spans="1:7" s="150" customFormat="1" ht="50.25" customHeight="1" x14ac:dyDescent="0.2">
      <c r="A55" s="13" t="s">
        <v>8</v>
      </c>
      <c r="B55" s="156" t="s">
        <v>445</v>
      </c>
      <c r="C55" s="12"/>
      <c r="D55" s="21"/>
      <c r="E55" s="158"/>
      <c r="F55" s="158"/>
      <c r="G55" s="41"/>
    </row>
    <row r="56" spans="1:7" s="150" customFormat="1" ht="21" customHeight="1" x14ac:dyDescent="0.2">
      <c r="A56" s="13"/>
      <c r="B56" s="156" t="s">
        <v>446</v>
      </c>
      <c r="C56" s="12"/>
      <c r="D56" s="21"/>
      <c r="E56" s="158"/>
      <c r="F56" s="158"/>
      <c r="G56" s="41"/>
    </row>
    <row r="57" spans="1:7" s="211" customFormat="1" ht="21.75" customHeight="1" x14ac:dyDescent="0.25">
      <c r="A57" s="85" t="s">
        <v>157</v>
      </c>
      <c r="B57" s="156" t="s">
        <v>447</v>
      </c>
      <c r="C57" s="21" t="s">
        <v>263</v>
      </c>
      <c r="D57" s="161">
        <v>3</v>
      </c>
      <c r="E57" s="168"/>
      <c r="F57" s="168">
        <f t="shared" ref="F57" si="3">SUM(D57*E57)</f>
        <v>0</v>
      </c>
      <c r="G57" s="247"/>
    </row>
    <row r="58" spans="1:7" s="211" customFormat="1" ht="21.75" customHeight="1" x14ac:dyDescent="0.25">
      <c r="A58" s="85" t="s">
        <v>158</v>
      </c>
      <c r="B58" s="156" t="s">
        <v>448</v>
      </c>
      <c r="C58" s="21" t="s">
        <v>263</v>
      </c>
      <c r="D58" s="161">
        <v>1</v>
      </c>
      <c r="E58" s="168"/>
      <c r="F58" s="168">
        <f t="shared" ref="F58" si="4">SUM(D58*E58)</f>
        <v>0</v>
      </c>
      <c r="G58" s="247"/>
    </row>
    <row r="59" spans="1:7" s="150" customFormat="1" ht="48.75" customHeight="1" x14ac:dyDescent="0.2">
      <c r="A59" s="13" t="s">
        <v>16</v>
      </c>
      <c r="B59" s="156" t="s">
        <v>444</v>
      </c>
      <c r="C59" s="12"/>
      <c r="D59" s="21"/>
      <c r="E59" s="158"/>
      <c r="F59" s="158"/>
      <c r="G59" s="41"/>
    </row>
    <row r="60" spans="1:7" s="150" customFormat="1" ht="33.75" customHeight="1" x14ac:dyDescent="0.2">
      <c r="A60" s="13"/>
      <c r="B60" s="156" t="s">
        <v>375</v>
      </c>
      <c r="C60" s="12"/>
      <c r="D60" s="21"/>
      <c r="E60" s="158"/>
      <c r="F60" s="158"/>
      <c r="G60" s="41"/>
    </row>
    <row r="61" spans="1:7" s="150" customFormat="1" ht="30.75" customHeight="1" x14ac:dyDescent="0.2">
      <c r="A61" s="13"/>
      <c r="B61" s="156" t="s">
        <v>195</v>
      </c>
      <c r="C61" s="12"/>
      <c r="D61" s="21"/>
      <c r="E61" s="158"/>
      <c r="F61" s="158"/>
      <c r="G61" s="41"/>
    </row>
    <row r="62" spans="1:7" s="211" customFormat="1" ht="51.75" customHeight="1" x14ac:dyDescent="0.25">
      <c r="A62" s="85"/>
      <c r="B62" s="156" t="s">
        <v>194</v>
      </c>
      <c r="C62" s="21"/>
      <c r="D62" s="161"/>
      <c r="E62" s="168"/>
      <c r="F62" s="168"/>
      <c r="G62" s="247"/>
    </row>
    <row r="63" spans="1:7" s="211" customFormat="1" ht="51.75" customHeight="1" x14ac:dyDescent="0.25">
      <c r="A63" s="85"/>
      <c r="B63" s="156" t="s">
        <v>376</v>
      </c>
      <c r="C63" s="21"/>
      <c r="D63" s="161"/>
      <c r="E63" s="168"/>
      <c r="F63" s="168"/>
      <c r="G63" s="247"/>
    </row>
    <row r="64" spans="1:7" s="211" customFormat="1" ht="37.5" customHeight="1" x14ac:dyDescent="0.25">
      <c r="A64" s="85" t="s">
        <v>157</v>
      </c>
      <c r="B64" s="156" t="s">
        <v>266</v>
      </c>
      <c r="C64" s="21" t="s">
        <v>3</v>
      </c>
      <c r="D64" s="161">
        <v>22</v>
      </c>
      <c r="E64" s="168"/>
      <c r="F64" s="168">
        <f t="shared" ref="F64:F69" si="5">SUM(D64*E64)</f>
        <v>0</v>
      </c>
      <c r="G64" s="247"/>
    </row>
    <row r="65" spans="1:7" s="211" customFormat="1" ht="20.25" customHeight="1" x14ac:dyDescent="0.25">
      <c r="A65" s="85" t="s">
        <v>158</v>
      </c>
      <c r="B65" s="156" t="s">
        <v>196</v>
      </c>
      <c r="C65" s="21" t="s">
        <v>3</v>
      </c>
      <c r="D65" s="161">
        <v>22</v>
      </c>
      <c r="E65" s="168"/>
      <c r="F65" s="168">
        <f t="shared" si="5"/>
        <v>0</v>
      </c>
      <c r="G65" s="247"/>
    </row>
    <row r="66" spans="1:7" s="211" customFormat="1" ht="20.25" customHeight="1" x14ac:dyDescent="0.25">
      <c r="A66" s="85" t="s">
        <v>171</v>
      </c>
      <c r="B66" s="156" t="s">
        <v>197</v>
      </c>
      <c r="C66" s="21" t="s">
        <v>3</v>
      </c>
      <c r="D66" s="161">
        <v>22</v>
      </c>
      <c r="E66" s="168"/>
      <c r="F66" s="168">
        <f t="shared" si="5"/>
        <v>0</v>
      </c>
      <c r="G66" s="247"/>
    </row>
    <row r="67" spans="1:7" s="211" customFormat="1" ht="20.25" customHeight="1" x14ac:dyDescent="0.25">
      <c r="A67" s="85" t="s">
        <v>173</v>
      </c>
      <c r="B67" s="156" t="s">
        <v>198</v>
      </c>
      <c r="C67" s="21" t="s">
        <v>3</v>
      </c>
      <c r="D67" s="161">
        <v>22</v>
      </c>
      <c r="E67" s="168"/>
      <c r="F67" s="168">
        <f t="shared" si="5"/>
        <v>0</v>
      </c>
      <c r="G67" s="247"/>
    </row>
    <row r="68" spans="1:7" s="211" customFormat="1" ht="20.25" customHeight="1" x14ac:dyDescent="0.25">
      <c r="A68" s="85" t="s">
        <v>178</v>
      </c>
      <c r="B68" s="156" t="s">
        <v>199</v>
      </c>
      <c r="C68" s="21" t="s">
        <v>3</v>
      </c>
      <c r="D68" s="161">
        <v>22</v>
      </c>
      <c r="E68" s="168"/>
      <c r="F68" s="168">
        <f t="shared" si="5"/>
        <v>0</v>
      </c>
      <c r="G68" s="247"/>
    </row>
    <row r="69" spans="1:7" s="211" customFormat="1" ht="20.25" customHeight="1" x14ac:dyDescent="0.25">
      <c r="A69" s="85" t="s">
        <v>218</v>
      </c>
      <c r="B69" s="49" t="s">
        <v>377</v>
      </c>
      <c r="C69" s="21" t="s">
        <v>3</v>
      </c>
      <c r="D69" s="161">
        <v>22</v>
      </c>
      <c r="E69" s="168"/>
      <c r="F69" s="168">
        <f t="shared" si="5"/>
        <v>0</v>
      </c>
      <c r="G69" s="247"/>
    </row>
    <row r="70" spans="1:7" s="150" customFormat="1" ht="18.75" customHeight="1" x14ac:dyDescent="0.2">
      <c r="A70" s="13"/>
      <c r="B70" s="11"/>
      <c r="C70" s="12"/>
      <c r="D70" s="21"/>
      <c r="E70" s="158"/>
      <c r="F70" s="158"/>
      <c r="G70" s="41"/>
    </row>
    <row r="71" spans="1:7" s="150" customFormat="1" ht="36" customHeight="1" x14ac:dyDescent="0.2">
      <c r="A71" s="13" t="s">
        <v>209</v>
      </c>
      <c r="B71" s="156" t="s">
        <v>453</v>
      </c>
      <c r="C71" s="12"/>
      <c r="D71" s="21"/>
      <c r="E71" s="158"/>
      <c r="F71" s="158"/>
      <c r="G71" s="41"/>
    </row>
    <row r="72" spans="1:7" s="150" customFormat="1" ht="33.75" customHeight="1" x14ac:dyDescent="0.2">
      <c r="A72" s="13"/>
      <c r="B72" s="156" t="s">
        <v>452</v>
      </c>
      <c r="C72" s="12"/>
      <c r="D72" s="21"/>
      <c r="E72" s="158"/>
      <c r="F72" s="158"/>
      <c r="G72" s="41"/>
    </row>
    <row r="73" spans="1:7" s="211" customFormat="1" ht="20.25" customHeight="1" x14ac:dyDescent="0.25">
      <c r="A73" s="85"/>
      <c r="B73" s="156" t="s">
        <v>203</v>
      </c>
      <c r="C73" s="21"/>
      <c r="D73" s="161"/>
      <c r="E73" s="168"/>
      <c r="F73" s="168"/>
      <c r="G73" s="247"/>
    </row>
    <row r="74" spans="1:7" s="211" customFormat="1" ht="51.75" customHeight="1" x14ac:dyDescent="0.25">
      <c r="A74" s="85"/>
      <c r="B74" s="156" t="s">
        <v>194</v>
      </c>
      <c r="C74" s="21"/>
      <c r="D74" s="161"/>
      <c r="E74" s="168"/>
      <c r="F74" s="168"/>
      <c r="G74" s="247"/>
    </row>
    <row r="75" spans="1:7" s="211" customFormat="1" ht="33.75" customHeight="1" x14ac:dyDescent="0.25">
      <c r="A75" s="85"/>
      <c r="B75" s="156" t="s">
        <v>451</v>
      </c>
      <c r="C75" s="21"/>
      <c r="D75" s="161"/>
      <c r="E75" s="168"/>
      <c r="F75" s="168"/>
      <c r="G75" s="247"/>
    </row>
    <row r="76" spans="1:7" s="211" customFormat="1" ht="20.25" customHeight="1" x14ac:dyDescent="0.25">
      <c r="A76" s="85"/>
      <c r="B76" s="49" t="s">
        <v>449</v>
      </c>
      <c r="C76" s="21" t="s">
        <v>10</v>
      </c>
      <c r="D76" s="161">
        <v>20</v>
      </c>
      <c r="E76" s="168"/>
      <c r="F76" s="168">
        <f>SUM(D76*E76)</f>
        <v>0</v>
      </c>
      <c r="G76" s="247"/>
    </row>
    <row r="77" spans="1:7" s="211" customFormat="1" ht="20.25" customHeight="1" x14ac:dyDescent="0.25">
      <c r="A77" s="85"/>
      <c r="B77" s="156" t="s">
        <v>450</v>
      </c>
      <c r="C77" s="21" t="s">
        <v>10</v>
      </c>
      <c r="D77" s="161">
        <v>20</v>
      </c>
      <c r="E77" s="168"/>
      <c r="F77" s="168">
        <f>SUM(D77*E77)</f>
        <v>0</v>
      </c>
      <c r="G77" s="247"/>
    </row>
    <row r="78" spans="1:7" s="211" customFormat="1" ht="20.25" customHeight="1" x14ac:dyDescent="0.25">
      <c r="A78" s="85"/>
      <c r="B78" s="156" t="s">
        <v>491</v>
      </c>
      <c r="C78" s="21" t="s">
        <v>11</v>
      </c>
      <c r="D78" s="161">
        <v>1</v>
      </c>
      <c r="E78" s="168"/>
      <c r="F78" s="168">
        <f>SUM(D78*E78)</f>
        <v>0</v>
      </c>
      <c r="G78" s="247"/>
    </row>
    <row r="79" spans="1:7" s="150" customFormat="1" ht="18.75" customHeight="1" x14ac:dyDescent="0.2">
      <c r="A79" s="13"/>
      <c r="B79" s="11"/>
      <c r="C79" s="12"/>
      <c r="D79" s="21"/>
      <c r="E79" s="158"/>
      <c r="F79" s="158"/>
      <c r="G79" s="41"/>
    </row>
    <row r="80" spans="1:7" s="20" customFormat="1" ht="22.5" customHeight="1" x14ac:dyDescent="0.25">
      <c r="A80" s="283" t="s">
        <v>212</v>
      </c>
      <c r="B80" s="284" t="s">
        <v>261</v>
      </c>
      <c r="C80" s="199"/>
      <c r="D80" s="285"/>
      <c r="E80" s="286"/>
      <c r="F80" s="287"/>
      <c r="G80" s="42"/>
    </row>
    <row r="81" spans="1:7" s="20" customFormat="1" ht="35.25" customHeight="1" x14ac:dyDescent="0.25">
      <c r="A81" s="283"/>
      <c r="B81" s="288" t="s">
        <v>454</v>
      </c>
      <c r="C81" s="199"/>
      <c r="D81" s="285"/>
      <c r="E81" s="286"/>
      <c r="F81" s="287"/>
      <c r="G81" s="42"/>
    </row>
    <row r="82" spans="1:7" s="272" customFormat="1" ht="33.75" customHeight="1" x14ac:dyDescent="0.25">
      <c r="A82" s="269"/>
      <c r="B82" s="288" t="s">
        <v>381</v>
      </c>
      <c r="C82" s="282" t="s">
        <v>11</v>
      </c>
      <c r="D82" s="289">
        <v>1</v>
      </c>
      <c r="E82" s="281"/>
      <c r="F82" s="267" t="str">
        <f>IF(E82&gt;0,D82*E82,"")</f>
        <v/>
      </c>
      <c r="G82" s="271"/>
    </row>
    <row r="83" spans="1:7" s="150" customFormat="1" ht="18.75" customHeight="1" x14ac:dyDescent="0.2">
      <c r="A83" s="13"/>
      <c r="B83" s="11"/>
      <c r="C83" s="12"/>
      <c r="D83" s="21"/>
      <c r="E83" s="158"/>
      <c r="F83" s="158"/>
      <c r="G83" s="41"/>
    </row>
    <row r="84" spans="1:7" s="150" customFormat="1" ht="21.75" customHeight="1" x14ac:dyDescent="0.2">
      <c r="A84" s="197"/>
      <c r="B84" s="253" t="s">
        <v>210</v>
      </c>
      <c r="C84" s="52"/>
      <c r="D84" s="79"/>
      <c r="E84" s="170"/>
      <c r="F84" s="170"/>
    </row>
    <row r="85" spans="1:7" s="211" customFormat="1" ht="36.75" customHeight="1" x14ac:dyDescent="0.25">
      <c r="A85" s="85" t="s">
        <v>213</v>
      </c>
      <c r="B85" s="156" t="s">
        <v>457</v>
      </c>
      <c r="C85" s="21"/>
      <c r="D85" s="161"/>
      <c r="E85" s="168"/>
      <c r="F85" s="168"/>
      <c r="G85" s="247"/>
    </row>
    <row r="86" spans="1:7" s="211" customFormat="1" ht="48" customHeight="1" x14ac:dyDescent="0.25">
      <c r="A86" s="85"/>
      <c r="B86" s="156" t="s">
        <v>455</v>
      </c>
      <c r="C86" s="21"/>
      <c r="D86" s="161"/>
      <c r="E86" s="168"/>
      <c r="F86" s="168"/>
      <c r="G86" s="247"/>
    </row>
    <row r="87" spans="1:7" s="211" customFormat="1" ht="73.5" customHeight="1" x14ac:dyDescent="0.25">
      <c r="A87" s="85"/>
      <c r="B87" s="156" t="s">
        <v>456</v>
      </c>
      <c r="C87" s="21"/>
      <c r="D87" s="161"/>
      <c r="E87" s="168"/>
      <c r="F87" s="168"/>
      <c r="G87" s="247"/>
    </row>
    <row r="88" spans="1:7" s="211" customFormat="1" ht="37.5" customHeight="1" x14ac:dyDescent="0.25">
      <c r="A88" s="85"/>
      <c r="B88" s="156" t="s">
        <v>389</v>
      </c>
      <c r="C88" s="21"/>
      <c r="D88" s="161"/>
      <c r="E88" s="168"/>
      <c r="F88" s="168"/>
      <c r="G88" s="247"/>
    </row>
    <row r="89" spans="1:7" s="211" customFormat="1" ht="20.25" customHeight="1" x14ac:dyDescent="0.25">
      <c r="A89" s="85"/>
      <c r="B89" s="156" t="s">
        <v>390</v>
      </c>
      <c r="C89" s="21" t="s">
        <v>391</v>
      </c>
      <c r="D89" s="161">
        <v>20</v>
      </c>
      <c r="E89" s="168"/>
      <c r="F89" s="168">
        <f>SUM(D89*E89)</f>
        <v>0</v>
      </c>
      <c r="G89" s="247"/>
    </row>
    <row r="90" spans="1:7" s="211" customFormat="1" ht="20.25" customHeight="1" x14ac:dyDescent="0.25">
      <c r="A90" s="85"/>
      <c r="B90" s="156" t="s">
        <v>392</v>
      </c>
      <c r="C90" s="21" t="s">
        <v>391</v>
      </c>
      <c r="D90" s="161">
        <v>10</v>
      </c>
      <c r="E90" s="168"/>
      <c r="F90" s="168">
        <f>SUM(D90*E90)</f>
        <v>0</v>
      </c>
      <c r="G90" s="247"/>
    </row>
    <row r="91" spans="1:7" s="150" customFormat="1" ht="18.75" customHeight="1" x14ac:dyDescent="0.2">
      <c r="A91" s="13"/>
      <c r="B91" s="11"/>
      <c r="C91" s="12"/>
      <c r="D91" s="21"/>
      <c r="E91" s="158"/>
      <c r="F91" s="158"/>
      <c r="G91" s="41"/>
    </row>
    <row r="92" spans="1:7" s="150" customFormat="1" ht="18.75" customHeight="1" x14ac:dyDescent="0.2">
      <c r="A92" s="13"/>
      <c r="B92" s="11"/>
      <c r="C92" s="12"/>
      <c r="D92" s="21"/>
      <c r="E92" s="158"/>
      <c r="F92" s="158"/>
      <c r="G92" s="41"/>
    </row>
    <row r="93" spans="1:7" s="150" customFormat="1" ht="34.5" customHeight="1" x14ac:dyDescent="0.2">
      <c r="A93" s="197"/>
      <c r="B93" s="255" t="s">
        <v>436</v>
      </c>
      <c r="C93" s="52"/>
      <c r="D93" s="79"/>
      <c r="E93" s="170"/>
      <c r="F93" s="170"/>
    </row>
    <row r="94" spans="1:7" s="330" customFormat="1" ht="21.75" customHeight="1" x14ac:dyDescent="0.2">
      <c r="A94" s="323"/>
      <c r="B94" s="324" t="s">
        <v>179</v>
      </c>
      <c r="C94" s="325"/>
      <c r="D94" s="326"/>
      <c r="E94" s="327"/>
      <c r="F94" s="328"/>
      <c r="G94" s="329"/>
    </row>
    <row r="95" spans="1:7" s="330" customFormat="1" ht="43.5" customHeight="1" x14ac:dyDescent="0.2">
      <c r="A95" s="323"/>
      <c r="B95" s="324" t="s">
        <v>432</v>
      </c>
      <c r="C95" s="325"/>
      <c r="D95" s="326"/>
      <c r="E95" s="327"/>
      <c r="F95" s="328"/>
      <c r="G95" s="329"/>
    </row>
    <row r="96" spans="1:7" s="330" customFormat="1" ht="33.75" customHeight="1" x14ac:dyDescent="0.2">
      <c r="A96" s="323"/>
      <c r="B96" s="324" t="s">
        <v>433</v>
      </c>
      <c r="C96" s="325"/>
      <c r="D96" s="326"/>
      <c r="E96" s="327"/>
      <c r="F96" s="328"/>
      <c r="G96" s="329"/>
    </row>
    <row r="97" spans="1:7" s="330" customFormat="1" ht="28.5" customHeight="1" x14ac:dyDescent="0.2">
      <c r="A97" s="323"/>
      <c r="B97" s="324" t="s">
        <v>434</v>
      </c>
      <c r="C97" s="325"/>
      <c r="D97" s="326"/>
      <c r="E97" s="327"/>
      <c r="F97" s="328"/>
      <c r="G97" s="329"/>
    </row>
    <row r="98" spans="1:7" s="330" customFormat="1" ht="28.5" customHeight="1" x14ac:dyDescent="0.2">
      <c r="A98" s="323"/>
      <c r="B98" s="324" t="s">
        <v>435</v>
      </c>
      <c r="C98" s="325"/>
      <c r="D98" s="326"/>
      <c r="E98" s="327"/>
      <c r="F98" s="328"/>
      <c r="G98" s="329"/>
    </row>
    <row r="99" spans="1:7" s="150" customFormat="1" ht="24.75" customHeight="1" x14ac:dyDescent="0.2">
      <c r="A99" s="197"/>
      <c r="B99" s="255"/>
      <c r="C99" s="52"/>
      <c r="D99" s="79"/>
      <c r="E99" s="170"/>
      <c r="F99" s="170"/>
    </row>
    <row r="100" spans="1:7" s="150" customFormat="1" ht="52.5" customHeight="1" x14ac:dyDescent="0.2">
      <c r="A100" s="13" t="s">
        <v>214</v>
      </c>
      <c r="B100" s="156" t="s">
        <v>458</v>
      </c>
      <c r="C100" s="12"/>
      <c r="D100" s="21"/>
      <c r="E100" s="158"/>
      <c r="F100" s="158"/>
      <c r="G100" s="41"/>
    </row>
    <row r="101" spans="1:7" s="150" customFormat="1" ht="18.75" customHeight="1" x14ac:dyDescent="0.2">
      <c r="A101" s="13"/>
      <c r="B101" s="11"/>
      <c r="C101" s="12"/>
      <c r="D101" s="21"/>
      <c r="E101" s="158"/>
      <c r="F101" s="158"/>
      <c r="G101" s="41"/>
    </row>
    <row r="102" spans="1:7" s="262" customFormat="1" ht="18.75" customHeight="1" x14ac:dyDescent="0.2">
      <c r="A102" s="256" t="s">
        <v>157</v>
      </c>
      <c r="B102" s="31" t="s">
        <v>230</v>
      </c>
      <c r="C102" s="257"/>
      <c r="D102" s="258"/>
      <c r="E102" s="259"/>
      <c r="F102" s="260"/>
      <c r="G102" s="261"/>
    </row>
    <row r="103" spans="1:7" s="262" customFormat="1" ht="33.75" customHeight="1" x14ac:dyDescent="0.2">
      <c r="A103" s="256"/>
      <c r="B103" s="49" t="s">
        <v>231</v>
      </c>
      <c r="C103" s="257"/>
      <c r="D103" s="258"/>
      <c r="E103" s="259"/>
      <c r="F103" s="260"/>
      <c r="G103" s="261"/>
    </row>
    <row r="104" spans="1:7" s="264" customFormat="1" ht="18.75" customHeight="1" x14ac:dyDescent="0.25">
      <c r="A104" s="256"/>
      <c r="B104" s="263" t="s">
        <v>232</v>
      </c>
      <c r="D104" s="265"/>
      <c r="E104" s="266"/>
      <c r="F104" s="267"/>
      <c r="G104" s="268"/>
    </row>
    <row r="105" spans="1:7" s="211" customFormat="1" ht="20.25" customHeight="1" x14ac:dyDescent="0.25">
      <c r="A105" s="85"/>
      <c r="B105" s="49" t="s">
        <v>227</v>
      </c>
      <c r="C105" s="21" t="s">
        <v>3</v>
      </c>
      <c r="D105" s="161">
        <v>22</v>
      </c>
      <c r="E105" s="168"/>
      <c r="F105" s="168">
        <f>SUM(D105*E105)</f>
        <v>0</v>
      </c>
      <c r="G105" s="247"/>
    </row>
    <row r="106" spans="1:7" s="211" customFormat="1" ht="20.25" customHeight="1" x14ac:dyDescent="0.25">
      <c r="A106" s="85" t="s">
        <v>158</v>
      </c>
      <c r="B106" s="31" t="s">
        <v>233</v>
      </c>
      <c r="C106" s="21"/>
      <c r="D106" s="161"/>
      <c r="E106" s="168"/>
      <c r="F106" s="168"/>
      <c r="G106" s="247"/>
    </row>
    <row r="107" spans="1:7" s="211" customFormat="1" ht="31.5" customHeight="1" x14ac:dyDescent="0.25">
      <c r="A107" s="85"/>
      <c r="B107" s="156" t="s">
        <v>222</v>
      </c>
      <c r="C107" s="21"/>
      <c r="D107" s="161"/>
      <c r="E107" s="168"/>
      <c r="F107" s="168"/>
      <c r="G107" s="247"/>
    </row>
    <row r="108" spans="1:7" s="211" customFormat="1" ht="51" customHeight="1" x14ac:dyDescent="0.25">
      <c r="A108" s="85"/>
      <c r="B108" s="156" t="s">
        <v>459</v>
      </c>
      <c r="C108" s="21"/>
      <c r="D108" s="161"/>
      <c r="E108" s="168"/>
      <c r="F108" s="168"/>
      <c r="G108" s="247"/>
    </row>
    <row r="109" spans="1:7" s="264" customFormat="1" ht="33.75" customHeight="1" x14ac:dyDescent="0.25">
      <c r="A109" s="256"/>
      <c r="B109" s="263" t="s">
        <v>234</v>
      </c>
      <c r="D109" s="265"/>
      <c r="E109" s="266"/>
      <c r="F109" s="267"/>
      <c r="G109" s="268"/>
    </row>
    <row r="110" spans="1:7" s="211" customFormat="1" ht="20.25" customHeight="1" x14ac:dyDescent="0.25">
      <c r="A110" s="85"/>
      <c r="B110" s="49" t="s">
        <v>225</v>
      </c>
      <c r="C110" s="21" t="s">
        <v>3</v>
      </c>
      <c r="D110" s="161">
        <v>22</v>
      </c>
      <c r="E110" s="168"/>
      <c r="F110" s="168">
        <f>SUM(D110*E110)</f>
        <v>0</v>
      </c>
      <c r="G110" s="247"/>
    </row>
    <row r="111" spans="1:7" s="211" customFormat="1" ht="20.25" customHeight="1" x14ac:dyDescent="0.25">
      <c r="A111" s="85" t="s">
        <v>171</v>
      </c>
      <c r="B111" s="31" t="s">
        <v>235</v>
      </c>
      <c r="C111" s="21"/>
      <c r="D111" s="161"/>
      <c r="E111" s="168"/>
      <c r="F111" s="168"/>
      <c r="G111" s="247"/>
    </row>
    <row r="112" spans="1:7" s="211" customFormat="1" ht="38.25" customHeight="1" x14ac:dyDescent="0.25">
      <c r="B112" s="156" t="s">
        <v>236</v>
      </c>
      <c r="C112" s="21"/>
      <c r="D112" s="161"/>
      <c r="E112" s="168"/>
      <c r="F112" s="168"/>
      <c r="G112" s="247"/>
    </row>
    <row r="113" spans="1:7" s="211" customFormat="1" ht="17.25" customHeight="1" x14ac:dyDescent="0.25">
      <c r="A113" s="85"/>
      <c r="B113" s="156" t="s">
        <v>223</v>
      </c>
      <c r="C113" s="21"/>
      <c r="D113" s="161"/>
      <c r="E113" s="168"/>
      <c r="F113" s="168"/>
      <c r="G113" s="247"/>
    </row>
    <row r="114" spans="1:7" s="211" customFormat="1" ht="20.25" customHeight="1" x14ac:dyDescent="0.25">
      <c r="A114" s="85"/>
      <c r="B114" s="49" t="s">
        <v>224</v>
      </c>
      <c r="C114" s="21" t="s">
        <v>10</v>
      </c>
      <c r="D114" s="161">
        <v>20</v>
      </c>
      <c r="E114" s="168"/>
      <c r="F114" s="168">
        <f>SUM(D114*E114)</f>
        <v>0</v>
      </c>
      <c r="G114" s="247"/>
    </row>
    <row r="115" spans="1:7" s="211" customFormat="1" ht="20.25" customHeight="1" x14ac:dyDescent="0.25">
      <c r="A115" s="85" t="s">
        <v>173</v>
      </c>
      <c r="B115" s="273" t="s">
        <v>238</v>
      </c>
      <c r="C115" s="21"/>
      <c r="D115" s="161"/>
      <c r="E115" s="168"/>
      <c r="F115" s="168"/>
      <c r="G115" s="247"/>
    </row>
    <row r="116" spans="1:7" s="211" customFormat="1" ht="33.75" customHeight="1" x14ac:dyDescent="0.25">
      <c r="A116" s="85"/>
      <c r="B116" s="156" t="s">
        <v>219</v>
      </c>
      <c r="C116" s="21"/>
      <c r="D116" s="161"/>
      <c r="E116" s="168"/>
      <c r="F116" s="168"/>
      <c r="G116" s="247"/>
    </row>
    <row r="117" spans="1:7" s="211" customFormat="1" ht="17.25" customHeight="1" x14ac:dyDescent="0.25">
      <c r="A117" s="85"/>
      <c r="B117" s="156" t="s">
        <v>220</v>
      </c>
      <c r="C117" s="21"/>
      <c r="D117" s="161"/>
      <c r="E117" s="168"/>
      <c r="F117" s="168"/>
      <c r="G117" s="247"/>
    </row>
    <row r="118" spans="1:7" s="211" customFormat="1" ht="33.75" customHeight="1" x14ac:dyDescent="0.25">
      <c r="A118" s="85"/>
      <c r="B118" s="49" t="s">
        <v>396</v>
      </c>
      <c r="C118" s="21"/>
      <c r="D118" s="161"/>
      <c r="E118" s="168"/>
      <c r="F118" s="168"/>
      <c r="G118" s="247"/>
    </row>
    <row r="119" spans="1:7" s="211" customFormat="1" ht="21" customHeight="1" x14ac:dyDescent="0.25">
      <c r="A119" s="85"/>
      <c r="B119" s="156" t="s">
        <v>221</v>
      </c>
      <c r="C119" s="21"/>
      <c r="D119" s="161"/>
      <c r="E119" s="168"/>
      <c r="F119" s="168"/>
      <c r="G119" s="247"/>
    </row>
    <row r="120" spans="1:7" s="211" customFormat="1" ht="21" customHeight="1" x14ac:dyDescent="0.25">
      <c r="A120" s="85"/>
      <c r="B120" s="156" t="s">
        <v>239</v>
      </c>
      <c r="C120" s="21"/>
      <c r="D120" s="161"/>
      <c r="E120" s="168"/>
      <c r="F120" s="168"/>
      <c r="G120" s="247"/>
    </row>
    <row r="121" spans="1:7" s="211" customFormat="1" ht="21" customHeight="1" x14ac:dyDescent="0.25">
      <c r="A121" s="85"/>
      <c r="B121" s="156" t="s">
        <v>226</v>
      </c>
      <c r="C121" s="21"/>
      <c r="D121" s="161"/>
      <c r="E121" s="168"/>
      <c r="F121" s="168"/>
      <c r="G121" s="247"/>
    </row>
    <row r="122" spans="1:7" s="211" customFormat="1" ht="20.25" customHeight="1" x14ac:dyDescent="0.25">
      <c r="A122" s="85"/>
      <c r="B122" s="156" t="s">
        <v>397</v>
      </c>
      <c r="C122" s="21" t="s">
        <v>3</v>
      </c>
      <c r="D122" s="161">
        <v>25</v>
      </c>
      <c r="E122" s="168"/>
      <c r="F122" s="168">
        <f>SUM(D122*E122)</f>
        <v>0</v>
      </c>
      <c r="G122" s="247"/>
    </row>
    <row r="123" spans="1:7" s="211" customFormat="1" ht="20.25" customHeight="1" x14ac:dyDescent="0.25">
      <c r="A123" s="85"/>
      <c r="B123" s="156"/>
      <c r="C123" s="21"/>
      <c r="D123" s="161"/>
      <c r="E123" s="168"/>
      <c r="F123" s="168"/>
      <c r="G123" s="247"/>
    </row>
    <row r="124" spans="1:7" s="211" customFormat="1" ht="20.25" customHeight="1" x14ac:dyDescent="0.25">
      <c r="A124" s="85"/>
      <c r="B124" s="156"/>
      <c r="C124" s="21"/>
      <c r="D124" s="161"/>
      <c r="E124" s="168"/>
      <c r="F124" s="168"/>
      <c r="G124" s="247"/>
    </row>
    <row r="125" spans="1:7" s="211" customFormat="1" ht="23.25" customHeight="1" x14ac:dyDescent="0.25">
      <c r="A125" s="85" t="s">
        <v>178</v>
      </c>
      <c r="B125" s="273" t="s">
        <v>240</v>
      </c>
      <c r="C125" s="21"/>
      <c r="D125" s="161"/>
      <c r="E125" s="168"/>
      <c r="F125" s="168"/>
      <c r="G125" s="247"/>
    </row>
    <row r="126" spans="1:7" s="211" customFormat="1" ht="62.25" customHeight="1" x14ac:dyDescent="0.25">
      <c r="A126" s="85"/>
      <c r="B126" s="156" t="s">
        <v>398</v>
      </c>
      <c r="C126" s="21"/>
      <c r="D126" s="161"/>
      <c r="E126" s="168"/>
      <c r="F126" s="168"/>
      <c r="G126" s="247"/>
    </row>
    <row r="127" spans="1:7" s="211" customFormat="1" ht="71.25" customHeight="1" x14ac:dyDescent="0.25">
      <c r="A127" s="85"/>
      <c r="B127" s="156" t="s">
        <v>399</v>
      </c>
      <c r="C127" s="21"/>
      <c r="D127" s="161"/>
      <c r="E127" s="168"/>
      <c r="F127" s="168"/>
      <c r="G127" s="247"/>
    </row>
    <row r="128" spans="1:7" s="211" customFormat="1" ht="21" customHeight="1" x14ac:dyDescent="0.25">
      <c r="A128" s="85"/>
      <c r="B128" s="156" t="s">
        <v>228</v>
      </c>
      <c r="C128" s="21"/>
      <c r="D128" s="161"/>
      <c r="E128" s="168"/>
      <c r="F128" s="168"/>
      <c r="G128" s="247"/>
    </row>
    <row r="129" spans="1:8" s="211" customFormat="1" ht="18.75" customHeight="1" x14ac:dyDescent="0.25">
      <c r="A129" s="85"/>
      <c r="B129" s="156" t="s">
        <v>229</v>
      </c>
      <c r="C129" s="21" t="s">
        <v>3</v>
      </c>
      <c r="D129" s="161">
        <v>22</v>
      </c>
      <c r="E129" s="168"/>
      <c r="F129" s="168">
        <f>SUM(D129*E129)</f>
        <v>0</v>
      </c>
      <c r="G129" s="247"/>
    </row>
    <row r="130" spans="1:8" s="211" customFormat="1" ht="20.25" customHeight="1" x14ac:dyDescent="0.25">
      <c r="A130" s="85" t="s">
        <v>218</v>
      </c>
      <c r="B130" s="273" t="s">
        <v>241</v>
      </c>
      <c r="C130" s="21"/>
      <c r="D130" s="161"/>
      <c r="E130" s="168"/>
      <c r="F130" s="168"/>
      <c r="G130" s="247"/>
    </row>
    <row r="131" spans="1:8" s="264" customFormat="1" ht="35.25" customHeight="1" x14ac:dyDescent="0.25">
      <c r="A131" s="256"/>
      <c r="B131" s="49" t="s">
        <v>243</v>
      </c>
      <c r="D131" s="265"/>
      <c r="E131" s="266"/>
      <c r="F131" s="267"/>
      <c r="G131" s="268"/>
    </row>
    <row r="132" spans="1:8" s="264" customFormat="1" ht="18.75" customHeight="1" x14ac:dyDescent="0.25">
      <c r="A132" s="256"/>
      <c r="B132" s="263" t="s">
        <v>232</v>
      </c>
      <c r="D132" s="265"/>
      <c r="E132" s="266"/>
      <c r="F132" s="267"/>
      <c r="G132" s="268"/>
    </row>
    <row r="133" spans="1:8" s="150" customFormat="1" ht="18.75" customHeight="1" x14ac:dyDescent="0.2">
      <c r="A133" s="274"/>
      <c r="B133" s="275" t="s">
        <v>242</v>
      </c>
      <c r="C133" s="276"/>
      <c r="D133" s="277"/>
      <c r="E133" s="276"/>
      <c r="F133" s="276"/>
      <c r="G133" s="276"/>
      <c r="H133" s="29"/>
    </row>
    <row r="134" spans="1:8" s="211" customFormat="1" ht="20.25" customHeight="1" x14ac:dyDescent="0.25">
      <c r="A134" s="85"/>
      <c r="B134" s="156"/>
      <c r="C134" s="21" t="s">
        <v>3</v>
      </c>
      <c r="D134" s="161">
        <v>22</v>
      </c>
      <c r="E134" s="168"/>
      <c r="F134" s="168">
        <f>SUM(D134*E134)</f>
        <v>0</v>
      </c>
      <c r="G134" s="247"/>
    </row>
    <row r="135" spans="1:8" s="211" customFormat="1" ht="20.25" customHeight="1" x14ac:dyDescent="0.25">
      <c r="A135" s="85" t="s">
        <v>258</v>
      </c>
      <c r="B135" s="31" t="s">
        <v>273</v>
      </c>
      <c r="C135" s="21"/>
      <c r="D135" s="161"/>
      <c r="E135" s="168"/>
      <c r="F135" s="168"/>
      <c r="G135" s="247"/>
    </row>
    <row r="136" spans="1:8" s="264" customFormat="1" ht="65.25" customHeight="1" x14ac:dyDescent="0.25">
      <c r="A136" s="256"/>
      <c r="B136" s="263" t="s">
        <v>464</v>
      </c>
      <c r="D136" s="265"/>
      <c r="E136" s="266"/>
      <c r="F136" s="267"/>
    </row>
    <row r="137" spans="1:8" s="264" customFormat="1" ht="23.25" customHeight="1" x14ac:dyDescent="0.25">
      <c r="A137" s="256"/>
      <c r="B137" s="49" t="s">
        <v>408</v>
      </c>
      <c r="D137" s="265"/>
      <c r="E137" s="266"/>
      <c r="F137" s="267"/>
      <c r="G137" s="268"/>
    </row>
    <row r="138" spans="1:8" s="297" customFormat="1" ht="141" customHeight="1" x14ac:dyDescent="0.25">
      <c r="A138" s="296"/>
      <c r="B138" s="49" t="s">
        <v>470</v>
      </c>
      <c r="D138" s="298"/>
      <c r="E138" s="298"/>
      <c r="F138" s="299"/>
    </row>
    <row r="139" spans="1:8" s="211" customFormat="1" ht="20.25" customHeight="1" x14ac:dyDescent="0.25">
      <c r="A139" s="85"/>
      <c r="B139" s="273"/>
      <c r="C139" s="21"/>
      <c r="D139" s="161"/>
      <c r="E139" s="168"/>
      <c r="F139" s="168"/>
      <c r="G139" s="247"/>
    </row>
    <row r="140" spans="1:8" s="264" customFormat="1" ht="18.75" customHeight="1" x14ac:dyDescent="0.25">
      <c r="A140" s="256"/>
      <c r="B140" s="49" t="s">
        <v>253</v>
      </c>
      <c r="D140" s="265"/>
      <c r="E140" s="266"/>
      <c r="F140" s="267"/>
      <c r="G140" s="268"/>
    </row>
    <row r="141" spans="1:8" s="264" customFormat="1" ht="33.75" customHeight="1" x14ac:dyDescent="0.25">
      <c r="A141" s="256"/>
      <c r="B141" s="263" t="s">
        <v>471</v>
      </c>
      <c r="D141" s="265"/>
      <c r="E141" s="266"/>
      <c r="F141" s="267"/>
    </row>
    <row r="142" spans="1:8" s="264" customFormat="1" ht="35.25" customHeight="1" x14ac:dyDescent="0.25">
      <c r="A142" s="256"/>
      <c r="B142" s="263" t="s">
        <v>472</v>
      </c>
      <c r="D142" s="265"/>
      <c r="E142" s="266"/>
      <c r="F142" s="267"/>
    </row>
    <row r="143" spans="1:8" s="264" customFormat="1" ht="33" customHeight="1" x14ac:dyDescent="0.25">
      <c r="A143" s="256"/>
      <c r="B143" s="263" t="s">
        <v>474</v>
      </c>
      <c r="D143" s="265"/>
      <c r="E143" s="266"/>
      <c r="F143" s="267"/>
    </row>
    <row r="144" spans="1:8" s="264" customFormat="1" ht="49.5" customHeight="1" x14ac:dyDescent="0.25">
      <c r="A144" s="256"/>
      <c r="B144" s="263" t="s">
        <v>475</v>
      </c>
      <c r="D144" s="265"/>
      <c r="E144" s="266"/>
      <c r="F144" s="267"/>
    </row>
    <row r="145" spans="1:7" s="264" customFormat="1" ht="38.25" customHeight="1" x14ac:dyDescent="0.25">
      <c r="A145" s="256"/>
      <c r="B145" s="263" t="s">
        <v>473</v>
      </c>
      <c r="D145" s="265"/>
      <c r="E145" s="266"/>
      <c r="F145" s="267"/>
    </row>
    <row r="146" spans="1:7" s="264" customFormat="1" ht="30.75" customHeight="1" x14ac:dyDescent="0.25">
      <c r="A146" s="256"/>
      <c r="B146" s="263" t="s">
        <v>478</v>
      </c>
      <c r="D146" s="265"/>
      <c r="E146" s="266"/>
      <c r="F146" s="267"/>
    </row>
    <row r="147" spans="1:7" s="297" customFormat="1" ht="33.75" customHeight="1" x14ac:dyDescent="0.25">
      <c r="A147" s="296"/>
      <c r="B147" s="263" t="s">
        <v>492</v>
      </c>
      <c r="D147" s="298"/>
      <c r="E147" s="298"/>
      <c r="F147" s="299"/>
    </row>
    <row r="148" spans="1:7" s="297" customFormat="1" ht="31.5" customHeight="1" x14ac:dyDescent="0.25">
      <c r="A148" s="296"/>
      <c r="B148" s="263" t="s">
        <v>476</v>
      </c>
      <c r="D148" s="298"/>
      <c r="E148" s="298"/>
      <c r="F148" s="299"/>
    </row>
    <row r="149" spans="1:7" s="297" customFormat="1" ht="39" customHeight="1" x14ac:dyDescent="0.25">
      <c r="A149" s="296"/>
      <c r="B149" s="263" t="s">
        <v>477</v>
      </c>
      <c r="D149" s="298"/>
      <c r="E149" s="298"/>
      <c r="F149" s="299"/>
    </row>
    <row r="150" spans="1:7" s="297" customFormat="1" ht="34.5" customHeight="1" x14ac:dyDescent="0.25">
      <c r="A150" s="296"/>
      <c r="B150" s="263" t="s">
        <v>493</v>
      </c>
      <c r="D150" s="298"/>
      <c r="E150" s="298"/>
      <c r="F150" s="299"/>
    </row>
    <row r="151" spans="1:7" s="297" customFormat="1" ht="18.75" customHeight="1" x14ac:dyDescent="0.25">
      <c r="A151" s="296"/>
      <c r="B151" s="332"/>
      <c r="D151" s="298"/>
      <c r="E151" s="298"/>
      <c r="F151" s="299"/>
      <c r="G151" s="300"/>
    </row>
    <row r="152" spans="1:7" s="211" customFormat="1" ht="20.25" customHeight="1" x14ac:dyDescent="0.25">
      <c r="A152" s="85"/>
      <c r="B152" s="273"/>
      <c r="C152" s="21"/>
      <c r="D152" s="161"/>
      <c r="E152" s="168"/>
      <c r="F152" s="168"/>
      <c r="G152" s="247"/>
    </row>
    <row r="153" spans="1:7" s="264" customFormat="1" ht="82.5" customHeight="1" x14ac:dyDescent="0.25">
      <c r="A153" s="256"/>
      <c r="B153" s="263" t="s">
        <v>495</v>
      </c>
      <c r="D153" s="265"/>
      <c r="E153" s="266"/>
      <c r="F153" s="267"/>
    </row>
    <row r="154" spans="1:7" s="264" customFormat="1" ht="40.5" customHeight="1" x14ac:dyDescent="0.25">
      <c r="A154" s="256"/>
      <c r="B154" s="263" t="s">
        <v>400</v>
      </c>
      <c r="D154" s="265"/>
      <c r="E154" s="266"/>
      <c r="F154" s="267"/>
      <c r="G154" s="268"/>
    </row>
    <row r="155" spans="1:7" s="272" customFormat="1" ht="34.5" customHeight="1" x14ac:dyDescent="0.25">
      <c r="A155" s="269"/>
      <c r="B155" s="263" t="s">
        <v>274</v>
      </c>
      <c r="C155" s="293" t="s">
        <v>3</v>
      </c>
      <c r="D155" s="294">
        <v>22</v>
      </c>
      <c r="E155" s="282"/>
      <c r="F155" s="282" t="str">
        <f>IF(E155&gt;0,D155*E155,"")</f>
        <v/>
      </c>
      <c r="G155" s="271"/>
    </row>
    <row r="156" spans="1:7" s="211" customFormat="1" ht="32.25" customHeight="1" x14ac:dyDescent="0.25">
      <c r="A156" s="85" t="s">
        <v>438</v>
      </c>
      <c r="B156" s="273" t="s">
        <v>252</v>
      </c>
      <c r="C156" s="21"/>
      <c r="D156" s="161"/>
      <c r="E156" s="168"/>
      <c r="F156" s="168"/>
      <c r="G156" s="247"/>
    </row>
    <row r="157" spans="1:7" s="264" customFormat="1" ht="33" customHeight="1" x14ac:dyDescent="0.25">
      <c r="A157" s="256"/>
      <c r="B157" s="263" t="s">
        <v>402</v>
      </c>
      <c r="D157" s="265"/>
      <c r="E157" s="266"/>
      <c r="F157" s="267"/>
      <c r="G157" s="268"/>
    </row>
    <row r="158" spans="1:7" s="264" customFormat="1" ht="20.25" customHeight="1" x14ac:dyDescent="0.25">
      <c r="A158" s="256"/>
      <c r="B158" s="263" t="s">
        <v>403</v>
      </c>
      <c r="D158" s="265"/>
      <c r="E158" s="266"/>
      <c r="F158" s="267"/>
      <c r="G158" s="268"/>
    </row>
    <row r="159" spans="1:7" s="272" customFormat="1" ht="36.75" customHeight="1" x14ac:dyDescent="0.25">
      <c r="A159" s="269"/>
      <c r="B159" s="263" t="s">
        <v>404</v>
      </c>
      <c r="C159" s="293"/>
      <c r="D159" s="294"/>
      <c r="E159" s="270"/>
      <c r="F159" s="270" t="str">
        <f>IF(E159&gt;0,D159*E159,"")</f>
        <v/>
      </c>
      <c r="G159" s="271"/>
    </row>
    <row r="160" spans="1:7" s="264" customFormat="1" ht="18" customHeight="1" x14ac:dyDescent="0.25">
      <c r="A160" s="256"/>
      <c r="B160" s="263" t="s">
        <v>267</v>
      </c>
      <c r="D160" s="265"/>
      <c r="E160" s="266"/>
      <c r="F160" s="267"/>
      <c r="G160" s="268"/>
    </row>
    <row r="161" spans="1:7" s="264" customFormat="1" ht="18" customHeight="1" x14ac:dyDescent="0.25">
      <c r="A161" s="256"/>
      <c r="B161" s="263"/>
      <c r="D161" s="265"/>
      <c r="E161" s="266"/>
      <c r="F161" s="267"/>
      <c r="G161" s="268"/>
    </row>
    <row r="162" spans="1:7" s="272" customFormat="1" ht="22.5" customHeight="1" x14ac:dyDescent="0.25">
      <c r="A162" s="269"/>
      <c r="B162" s="263" t="s">
        <v>401</v>
      </c>
      <c r="C162" s="293" t="s">
        <v>3</v>
      </c>
      <c r="D162" s="294">
        <v>22</v>
      </c>
      <c r="E162" s="282"/>
      <c r="F162" s="282" t="str">
        <f>IF(E162&gt;0,D162*E162,"")</f>
        <v/>
      </c>
      <c r="G162" s="271"/>
    </row>
    <row r="163" spans="1:7" s="150" customFormat="1" ht="18.75" customHeight="1" x14ac:dyDescent="0.2">
      <c r="A163" s="13"/>
      <c r="B163" s="11"/>
      <c r="C163" s="12"/>
      <c r="D163" s="21"/>
      <c r="E163" s="158"/>
      <c r="F163" s="158"/>
      <c r="G163" s="41"/>
    </row>
    <row r="164" spans="1:7" s="150" customFormat="1" ht="18.75" customHeight="1" x14ac:dyDescent="0.2">
      <c r="A164" s="13"/>
      <c r="B164" s="11"/>
      <c r="C164" s="12"/>
      <c r="D164" s="21"/>
      <c r="E164" s="158"/>
      <c r="F164" s="158"/>
      <c r="G164" s="41"/>
    </row>
    <row r="165" spans="1:7" s="338" customFormat="1" ht="20.25" customHeight="1" x14ac:dyDescent="0.25">
      <c r="A165" s="333"/>
      <c r="B165" s="301" t="s">
        <v>479</v>
      </c>
      <c r="C165" s="334"/>
      <c r="D165" s="335"/>
      <c r="E165" s="336"/>
      <c r="F165" s="336"/>
      <c r="G165" s="337"/>
    </row>
    <row r="166" spans="1:7" s="20" customFormat="1" ht="50.25" customHeight="1" x14ac:dyDescent="0.2">
      <c r="A166" s="85" t="s">
        <v>405</v>
      </c>
      <c r="B166" s="49" t="s">
        <v>460</v>
      </c>
      <c r="C166" s="21"/>
      <c r="D166" s="258"/>
      <c r="E166" s="259"/>
      <c r="F166" s="278"/>
      <c r="G166" s="42"/>
    </row>
    <row r="167" spans="1:7" s="20" customFormat="1" ht="85.5" customHeight="1" x14ac:dyDescent="0.2">
      <c r="A167" s="85" t="s">
        <v>157</v>
      </c>
      <c r="B167" s="49" t="s">
        <v>469</v>
      </c>
      <c r="C167" s="21"/>
      <c r="D167" s="258"/>
      <c r="E167" s="259"/>
      <c r="F167" s="278"/>
      <c r="G167" s="42"/>
    </row>
    <row r="168" spans="1:7" s="20" customFormat="1" ht="84.75" customHeight="1" x14ac:dyDescent="0.2">
      <c r="A168" s="85"/>
      <c r="B168" s="49" t="s">
        <v>465</v>
      </c>
      <c r="C168" s="21"/>
      <c r="D168" s="258"/>
      <c r="E168" s="259"/>
      <c r="F168" s="278"/>
      <c r="G168" s="42"/>
    </row>
    <row r="169" spans="1:7" s="20" customFormat="1" ht="20.25" customHeight="1" x14ac:dyDescent="0.2">
      <c r="A169" s="85"/>
      <c r="B169" s="49" t="s">
        <v>253</v>
      </c>
      <c r="C169" s="21"/>
      <c r="D169" s="258"/>
      <c r="E169" s="259"/>
      <c r="F169" s="278"/>
      <c r="G169" s="42"/>
    </row>
    <row r="170" spans="1:7" s="20" customFormat="1" ht="20.25" customHeight="1" x14ac:dyDescent="0.2">
      <c r="A170" s="85"/>
      <c r="B170" s="49" t="s">
        <v>254</v>
      </c>
      <c r="C170" s="21"/>
      <c r="D170" s="258"/>
      <c r="E170" s="259"/>
      <c r="F170" s="278"/>
      <c r="G170" s="42"/>
    </row>
    <row r="171" spans="1:7" s="20" customFormat="1" ht="19.5" customHeight="1" x14ac:dyDescent="0.2">
      <c r="A171" s="85"/>
      <c r="B171" s="49" t="s">
        <v>255</v>
      </c>
      <c r="C171" s="21"/>
      <c r="D171" s="258"/>
      <c r="E171" s="259"/>
      <c r="F171" s="278"/>
      <c r="G171" s="42"/>
    </row>
    <row r="172" spans="1:7" s="20" customFormat="1" ht="18.75" customHeight="1" x14ac:dyDescent="0.2">
      <c r="A172" s="85"/>
      <c r="B172" s="49" t="s">
        <v>256</v>
      </c>
      <c r="C172" s="21"/>
      <c r="D172" s="258"/>
      <c r="E172" s="259"/>
      <c r="F172" s="278"/>
      <c r="G172" s="42"/>
    </row>
    <row r="173" spans="1:7" s="20" customFormat="1" ht="39" customHeight="1" x14ac:dyDescent="0.2">
      <c r="A173" s="85"/>
      <c r="B173" s="49" t="s">
        <v>257</v>
      </c>
      <c r="C173" s="21"/>
      <c r="D173" s="258"/>
      <c r="E173" s="259"/>
      <c r="F173" s="278"/>
      <c r="G173" s="42"/>
    </row>
    <row r="174" spans="1:7" s="272" customFormat="1" ht="35.25" customHeight="1" x14ac:dyDescent="0.25">
      <c r="A174" s="269"/>
      <c r="B174" s="49" t="s">
        <v>466</v>
      </c>
      <c r="C174" s="270"/>
      <c r="D174" s="280"/>
      <c r="E174" s="281"/>
      <c r="F174" s="267" t="str">
        <f>IF(E174&gt;0,D174*E174,"")</f>
        <v/>
      </c>
      <c r="G174" s="271"/>
    </row>
    <row r="175" spans="1:7" s="272" customFormat="1" ht="20.25" customHeight="1" x14ac:dyDescent="0.25">
      <c r="A175" s="269"/>
      <c r="B175" s="49" t="s">
        <v>467</v>
      </c>
      <c r="C175" s="270" t="s">
        <v>10</v>
      </c>
      <c r="D175" s="280">
        <v>20</v>
      </c>
      <c r="E175" s="281"/>
      <c r="F175" s="267" t="str">
        <f>IF(E175&gt;0,D175*E175,"")</f>
        <v/>
      </c>
      <c r="G175" s="271"/>
    </row>
    <row r="176" spans="1:7" s="272" customFormat="1" ht="20.25" customHeight="1" x14ac:dyDescent="0.25">
      <c r="A176" s="269"/>
      <c r="B176" s="49" t="s">
        <v>468</v>
      </c>
      <c r="C176" s="270" t="s">
        <v>10</v>
      </c>
      <c r="D176" s="280">
        <v>20</v>
      </c>
      <c r="E176" s="281"/>
      <c r="F176" s="267" t="str">
        <f>IF(E176&gt;0,D176*E176,"")</f>
        <v/>
      </c>
      <c r="G176" s="271"/>
    </row>
    <row r="177" spans="1:7" s="20" customFormat="1" ht="54" customHeight="1" x14ac:dyDescent="0.2">
      <c r="A177" s="85" t="s">
        <v>158</v>
      </c>
      <c r="B177" s="49" t="s">
        <v>270</v>
      </c>
      <c r="C177" s="21"/>
      <c r="D177" s="258"/>
      <c r="E177" s="259"/>
      <c r="F177" s="278"/>
      <c r="G177" s="42"/>
    </row>
    <row r="178" spans="1:7" s="20" customFormat="1" ht="48" customHeight="1" x14ac:dyDescent="0.2">
      <c r="A178" s="85"/>
      <c r="B178" s="49" t="s">
        <v>407</v>
      </c>
      <c r="C178" s="21"/>
      <c r="D178" s="258"/>
      <c r="E178" s="259"/>
      <c r="F178" s="278"/>
      <c r="G178" s="42"/>
    </row>
    <row r="179" spans="1:7" s="20" customFormat="1" ht="36" customHeight="1" x14ac:dyDescent="0.2">
      <c r="A179" s="85"/>
      <c r="B179" s="49" t="s">
        <v>271</v>
      </c>
      <c r="C179" s="21"/>
      <c r="D179" s="258"/>
      <c r="E179" s="259"/>
      <c r="F179" s="278"/>
      <c r="G179" s="42"/>
    </row>
    <row r="180" spans="1:7" s="20" customFormat="1" ht="83.25" customHeight="1" x14ac:dyDescent="0.2">
      <c r="A180" s="85"/>
      <c r="B180" s="49" t="s">
        <v>244</v>
      </c>
      <c r="C180" s="21"/>
      <c r="D180" s="258"/>
      <c r="E180" s="259"/>
      <c r="F180" s="278"/>
      <c r="G180" s="42"/>
    </row>
    <row r="181" spans="1:7" s="20" customFormat="1" ht="20.25" customHeight="1" x14ac:dyDescent="0.2">
      <c r="A181" s="85"/>
      <c r="B181" s="49" t="s">
        <v>245</v>
      </c>
      <c r="C181" s="21"/>
      <c r="D181" s="258"/>
      <c r="E181" s="259"/>
      <c r="F181" s="278"/>
      <c r="G181" s="42"/>
    </row>
    <row r="182" spans="1:7" s="20" customFormat="1" ht="20.25" customHeight="1" x14ac:dyDescent="0.2">
      <c r="A182" s="85"/>
      <c r="B182" s="49" t="s">
        <v>246</v>
      </c>
      <c r="C182" s="21"/>
      <c r="D182" s="258"/>
      <c r="E182" s="259"/>
      <c r="F182" s="278"/>
      <c r="G182" s="42"/>
    </row>
    <row r="183" spans="1:7" s="20" customFormat="1" ht="20.25" customHeight="1" x14ac:dyDescent="0.2">
      <c r="A183" s="85"/>
      <c r="B183" s="49" t="s">
        <v>247</v>
      </c>
      <c r="C183" s="21"/>
      <c r="D183" s="258"/>
      <c r="E183" s="259"/>
      <c r="F183" s="278"/>
      <c r="G183" s="42"/>
    </row>
    <row r="184" spans="1:7" s="20" customFormat="1" ht="20.25" customHeight="1" x14ac:dyDescent="0.2">
      <c r="A184" s="85"/>
      <c r="B184" s="49" t="s">
        <v>248</v>
      </c>
      <c r="C184" s="21"/>
      <c r="D184" s="258"/>
      <c r="E184" s="259"/>
      <c r="F184" s="278"/>
      <c r="G184" s="42"/>
    </row>
    <row r="185" spans="1:7" s="20" customFormat="1" ht="33" customHeight="1" x14ac:dyDescent="0.2">
      <c r="A185" s="85"/>
      <c r="B185" s="49" t="s">
        <v>249</v>
      </c>
      <c r="C185" s="21"/>
      <c r="D185" s="258"/>
      <c r="E185" s="259"/>
      <c r="F185" s="278"/>
      <c r="G185" s="42"/>
    </row>
    <row r="186" spans="1:7" x14ac:dyDescent="0.2">
      <c r="B186" s="11" t="s">
        <v>250</v>
      </c>
      <c r="D186" s="128"/>
      <c r="E186" s="46"/>
      <c r="F186" s="279"/>
    </row>
    <row r="187" spans="1:7" s="272" customFormat="1" ht="18.75" customHeight="1" x14ac:dyDescent="0.25">
      <c r="A187" s="269"/>
      <c r="B187" s="49" t="s">
        <v>272</v>
      </c>
      <c r="C187" s="270"/>
      <c r="D187" s="280"/>
      <c r="E187" s="281"/>
      <c r="F187" s="267" t="str">
        <f>IF(E187&gt;0,D187*E187,"")</f>
        <v/>
      </c>
      <c r="G187" s="271"/>
    </row>
    <row r="188" spans="1:7" s="272" customFormat="1" ht="20.25" customHeight="1" x14ac:dyDescent="0.25">
      <c r="A188" s="269"/>
      <c r="B188" s="49" t="s">
        <v>410</v>
      </c>
      <c r="C188" s="282" t="s">
        <v>10</v>
      </c>
      <c r="D188" s="280">
        <v>20</v>
      </c>
      <c r="E188" s="281"/>
      <c r="F188" s="267" t="str">
        <f>IF(E188&gt;0,D188*E188,"")</f>
        <v/>
      </c>
      <c r="G188" s="271"/>
    </row>
    <row r="189" spans="1:7" s="272" customFormat="1" ht="20.25" customHeight="1" x14ac:dyDescent="0.25">
      <c r="A189" s="269"/>
      <c r="B189" s="49" t="s">
        <v>409</v>
      </c>
      <c r="C189" s="282" t="s">
        <v>10</v>
      </c>
      <c r="D189" s="280">
        <v>20</v>
      </c>
      <c r="E189" s="281"/>
      <c r="F189" s="267" t="str">
        <f>IF(E189&gt;0,D189*E189,"")</f>
        <v/>
      </c>
      <c r="G189" s="271"/>
    </row>
    <row r="190" spans="1:7" s="272" customFormat="1" ht="18.75" customHeight="1" x14ac:dyDescent="0.25">
      <c r="A190" s="269"/>
      <c r="B190" s="49" t="s">
        <v>251</v>
      </c>
      <c r="C190" s="282" t="s">
        <v>10</v>
      </c>
      <c r="D190" s="280">
        <v>20</v>
      </c>
      <c r="E190" s="281"/>
      <c r="F190" s="267" t="str">
        <f>IF(E190&gt;0,D190*E190,"")</f>
        <v/>
      </c>
      <c r="G190" s="271"/>
    </row>
    <row r="191" spans="1:7" s="272" customFormat="1" ht="18.75" customHeight="1" x14ac:dyDescent="0.25">
      <c r="A191" s="269"/>
      <c r="B191" s="49"/>
      <c r="C191" s="282"/>
      <c r="D191" s="280"/>
      <c r="E191" s="281"/>
      <c r="F191" s="267"/>
      <c r="G191" s="271"/>
    </row>
    <row r="192" spans="1:7" s="211" customFormat="1" ht="20.25" customHeight="1" x14ac:dyDescent="0.25">
      <c r="A192" s="283" t="s">
        <v>411</v>
      </c>
      <c r="B192" s="254" t="s">
        <v>216</v>
      </c>
      <c r="C192" s="21"/>
      <c r="D192" s="161"/>
      <c r="E192" s="168"/>
      <c r="F192" s="168"/>
      <c r="G192" s="247"/>
    </row>
    <row r="193" spans="1:7" s="78" customFormat="1" ht="51" customHeight="1" x14ac:dyDescent="0.25">
      <c r="A193" s="85" t="s">
        <v>157</v>
      </c>
      <c r="B193" s="288" t="s">
        <v>412</v>
      </c>
      <c r="C193" s="76"/>
      <c r="D193" s="290"/>
      <c r="E193" s="291"/>
      <c r="F193" s="292"/>
      <c r="G193" s="77"/>
    </row>
    <row r="194" spans="1:7" s="78" customFormat="1" ht="94.5" customHeight="1" x14ac:dyDescent="0.25">
      <c r="A194" s="283"/>
      <c r="B194" s="288" t="s">
        <v>419</v>
      </c>
      <c r="C194" s="76"/>
      <c r="D194" s="290"/>
      <c r="E194" s="291"/>
      <c r="F194" s="292"/>
      <c r="G194" s="77"/>
    </row>
    <row r="195" spans="1:7" s="272" customFormat="1" ht="20.25" customHeight="1" x14ac:dyDescent="0.25">
      <c r="A195" s="269"/>
      <c r="B195" s="11" t="s">
        <v>262</v>
      </c>
      <c r="C195" s="270" t="s">
        <v>263</v>
      </c>
      <c r="D195" s="289">
        <v>1</v>
      </c>
      <c r="E195" s="281"/>
      <c r="F195" s="267" t="str">
        <f>IF(E195&gt;0,D195*E195,"")</f>
        <v/>
      </c>
      <c r="G195" s="271"/>
    </row>
    <row r="196" spans="1:7" s="211" customFormat="1" ht="20.25" customHeight="1" x14ac:dyDescent="0.25">
      <c r="A196" s="85"/>
      <c r="B196" s="49"/>
      <c r="C196" s="21"/>
      <c r="D196" s="161"/>
      <c r="E196" s="168"/>
      <c r="F196" s="168"/>
      <c r="G196" s="247"/>
    </row>
    <row r="197" spans="1:7" s="78" customFormat="1" ht="36" customHeight="1" x14ac:dyDescent="0.25">
      <c r="A197" s="85" t="s">
        <v>158</v>
      </c>
      <c r="B197" s="288" t="s">
        <v>420</v>
      </c>
      <c r="C197" s="76"/>
      <c r="D197" s="290"/>
      <c r="E197" s="291"/>
      <c r="F197" s="292"/>
      <c r="G197" s="77"/>
    </row>
    <row r="198" spans="1:7" s="78" customFormat="1" ht="21.75" customHeight="1" x14ac:dyDescent="0.25">
      <c r="A198" s="85"/>
      <c r="B198" s="288" t="s">
        <v>461</v>
      </c>
      <c r="C198" s="76"/>
      <c r="D198" s="290"/>
      <c r="E198" s="291"/>
      <c r="F198" s="292"/>
      <c r="G198" s="77"/>
    </row>
    <row r="199" spans="1:7" s="211" customFormat="1" ht="20.25" customHeight="1" x14ac:dyDescent="0.25">
      <c r="A199" s="85"/>
      <c r="B199" s="49" t="s">
        <v>462</v>
      </c>
      <c r="C199" s="21"/>
      <c r="D199" s="161"/>
      <c r="E199" s="168"/>
      <c r="F199" s="168"/>
      <c r="G199" s="247"/>
    </row>
    <row r="200" spans="1:7" s="272" customFormat="1" ht="20.25" customHeight="1" x14ac:dyDescent="0.25">
      <c r="A200" s="269"/>
      <c r="B200" s="11"/>
      <c r="C200" s="270" t="s">
        <v>10</v>
      </c>
      <c r="D200" s="289">
        <v>2</v>
      </c>
      <c r="E200" s="281"/>
      <c r="F200" s="267" t="str">
        <f>IF(E200&gt;0,D200*E200,"")</f>
        <v/>
      </c>
      <c r="G200" s="271"/>
    </row>
    <row r="201" spans="1:7" s="78" customFormat="1" ht="66.75" customHeight="1" x14ac:dyDescent="0.25">
      <c r="A201" s="283" t="s">
        <v>413</v>
      </c>
      <c r="B201" s="288" t="s">
        <v>417</v>
      </c>
      <c r="C201" s="76"/>
      <c r="D201" s="290"/>
      <c r="E201" s="291"/>
      <c r="F201" s="292"/>
      <c r="G201" s="77"/>
    </row>
    <row r="202" spans="1:7" s="78" customFormat="1" ht="42.75" customHeight="1" x14ac:dyDescent="0.25">
      <c r="A202" s="75"/>
      <c r="B202" s="11" t="s">
        <v>264</v>
      </c>
      <c r="C202" s="76"/>
      <c r="D202" s="290"/>
      <c r="E202" s="291"/>
      <c r="F202" s="292"/>
      <c r="G202" s="77"/>
    </row>
    <row r="203" spans="1:7" s="272" customFormat="1" ht="21" customHeight="1" x14ac:dyDescent="0.25">
      <c r="A203" s="269"/>
      <c r="B203" s="11" t="s">
        <v>265</v>
      </c>
      <c r="C203" s="282" t="s">
        <v>11</v>
      </c>
      <c r="D203" s="289">
        <v>1</v>
      </c>
      <c r="E203" s="281"/>
      <c r="F203" s="267" t="str">
        <f>IF(E203&gt;0,D203*E203,"")</f>
        <v/>
      </c>
      <c r="G203" s="271"/>
    </row>
    <row r="204" spans="1:7" s="211" customFormat="1" ht="52.5" customHeight="1" x14ac:dyDescent="0.25">
      <c r="A204" s="13" t="s">
        <v>217</v>
      </c>
      <c r="B204" s="156" t="s">
        <v>463</v>
      </c>
      <c r="C204" s="21"/>
      <c r="D204" s="161"/>
      <c r="E204" s="168"/>
      <c r="F204" s="168"/>
      <c r="G204" s="247"/>
    </row>
    <row r="205" spans="1:7" s="211" customFormat="1" ht="20.25" customHeight="1" x14ac:dyDescent="0.25">
      <c r="A205" s="85"/>
      <c r="B205" s="156" t="s">
        <v>426</v>
      </c>
      <c r="C205" s="21" t="s">
        <v>3</v>
      </c>
      <c r="D205" s="161">
        <v>1</v>
      </c>
      <c r="E205" s="168"/>
      <c r="F205" s="168">
        <f>SUM(D205*E205)</f>
        <v>0</v>
      </c>
      <c r="G205" s="247"/>
    </row>
    <row r="206" spans="1:7" s="211" customFormat="1" ht="20.25" customHeight="1" x14ac:dyDescent="0.25">
      <c r="A206" s="283" t="s">
        <v>418</v>
      </c>
      <c r="B206" s="254" t="s">
        <v>480</v>
      </c>
      <c r="C206" s="21"/>
      <c r="D206" s="161"/>
      <c r="E206" s="168"/>
      <c r="F206" s="168"/>
      <c r="G206" s="247"/>
    </row>
    <row r="207" spans="1:7" s="211" customFormat="1" ht="63.75" customHeight="1" x14ac:dyDescent="0.25">
      <c r="A207" s="283" t="s">
        <v>157</v>
      </c>
      <c r="B207" s="49" t="s">
        <v>482</v>
      </c>
      <c r="C207" s="21"/>
      <c r="D207" s="161"/>
      <c r="E207" s="168"/>
      <c r="F207" s="168"/>
      <c r="G207" s="247"/>
    </row>
    <row r="208" spans="1:7" s="211" customFormat="1" ht="20.25" customHeight="1" x14ac:dyDescent="0.25">
      <c r="A208" s="85"/>
      <c r="B208" s="49" t="s">
        <v>481</v>
      </c>
      <c r="C208" s="21" t="s">
        <v>10</v>
      </c>
      <c r="D208" s="161">
        <v>20</v>
      </c>
      <c r="E208" s="168"/>
      <c r="F208" s="168">
        <f>SUM(D208*E208)</f>
        <v>0</v>
      </c>
      <c r="G208" s="247"/>
    </row>
    <row r="209" spans="1:7" s="211" customFormat="1" ht="69.75" customHeight="1" x14ac:dyDescent="0.25">
      <c r="A209" s="85" t="s">
        <v>158</v>
      </c>
      <c r="B209" s="49" t="s">
        <v>483</v>
      </c>
      <c r="C209" s="21"/>
      <c r="D209" s="161"/>
      <c r="E209" s="168"/>
      <c r="F209" s="168"/>
      <c r="G209" s="247"/>
    </row>
    <row r="210" spans="1:7" s="211" customFormat="1" ht="22.5" customHeight="1" x14ac:dyDescent="0.25">
      <c r="A210" s="85"/>
      <c r="B210" s="49" t="s">
        <v>484</v>
      </c>
      <c r="C210" s="21"/>
      <c r="D210" s="161"/>
      <c r="E210" s="168"/>
      <c r="F210" s="168"/>
      <c r="G210" s="247"/>
    </row>
    <row r="211" spans="1:7" s="211" customFormat="1" ht="20.25" customHeight="1" x14ac:dyDescent="0.25">
      <c r="A211" s="85"/>
      <c r="B211" s="156"/>
      <c r="C211" s="21" t="s">
        <v>11</v>
      </c>
      <c r="D211" s="161">
        <v>1</v>
      </c>
      <c r="E211" s="168"/>
      <c r="F211" s="168">
        <f>SUM(D211*E211)</f>
        <v>0</v>
      </c>
      <c r="G211" s="247"/>
    </row>
    <row r="212" spans="1:7" s="211" customFormat="1" ht="20.25" customHeight="1" thickBot="1" x14ac:dyDescent="0.3">
      <c r="A212" s="85"/>
      <c r="B212" s="156"/>
      <c r="C212" s="21"/>
      <c r="D212" s="161"/>
      <c r="E212" s="168"/>
      <c r="F212" s="168"/>
      <c r="G212" s="247"/>
    </row>
    <row r="213" spans="1:7" s="211" customFormat="1" ht="23.25" customHeight="1" thickBot="1" x14ac:dyDescent="0.3">
      <c r="A213" s="315"/>
      <c r="B213" s="316" t="s">
        <v>373</v>
      </c>
      <c r="C213" s="26"/>
      <c r="D213" s="162"/>
      <c r="E213" s="171"/>
      <c r="F213" s="214">
        <f>SUM(F50:F211)</f>
        <v>0</v>
      </c>
      <c r="G213" s="247"/>
    </row>
    <row r="214" spans="1:7" s="20" customFormat="1" ht="18" customHeight="1" x14ac:dyDescent="0.25">
      <c r="A214" s="109"/>
      <c r="B214" s="230"/>
      <c r="C214" s="199"/>
      <c r="D214" s="200"/>
      <c r="E214" s="201"/>
      <c r="F214" s="231"/>
      <c r="G214" s="42"/>
    </row>
    <row r="215" spans="1:7" s="20" customFormat="1" ht="23.25" customHeight="1" x14ac:dyDescent="0.25">
      <c r="A215" s="109"/>
      <c r="B215" s="198"/>
      <c r="C215" s="199"/>
      <c r="D215" s="200"/>
      <c r="E215" s="201"/>
      <c r="F215" s="201"/>
      <c r="G215" s="42"/>
    </row>
    <row r="216" spans="1:7" s="246" customFormat="1" ht="18" x14ac:dyDescent="0.25">
      <c r="A216" s="251" t="s">
        <v>168</v>
      </c>
      <c r="B216" s="250" t="s">
        <v>181</v>
      </c>
      <c r="C216" s="242"/>
      <c r="D216" s="243"/>
      <c r="E216" s="244"/>
      <c r="F216" s="244"/>
      <c r="G216" s="245"/>
    </row>
    <row r="217" spans="1:7" s="78" customFormat="1" ht="17.25" customHeight="1" x14ac:dyDescent="0.25">
      <c r="A217" s="75"/>
      <c r="C217" s="76"/>
      <c r="D217" s="76"/>
      <c r="E217" s="169"/>
      <c r="F217" s="169"/>
      <c r="G217" s="77"/>
    </row>
    <row r="218" spans="1:7" ht="12.75" x14ac:dyDescent="0.2">
      <c r="A218" s="197" t="s">
        <v>167</v>
      </c>
      <c r="B218" s="196" t="s">
        <v>166</v>
      </c>
      <c r="C218" s="52" t="s">
        <v>12</v>
      </c>
      <c r="D218" s="79" t="s">
        <v>13</v>
      </c>
      <c r="E218" s="170" t="s">
        <v>14</v>
      </c>
      <c r="F218" s="170"/>
      <c r="G218" s="51"/>
    </row>
    <row r="219" spans="1:7" ht="12.75" x14ac:dyDescent="0.2">
      <c r="A219" s="197"/>
      <c r="B219" s="232"/>
      <c r="C219" s="52"/>
      <c r="D219" s="79"/>
      <c r="E219" s="170"/>
      <c r="F219" s="170"/>
      <c r="G219" s="51"/>
    </row>
    <row r="220" spans="1:7" s="150" customFormat="1" ht="18" customHeight="1" x14ac:dyDescent="0.2">
      <c r="A220" s="197"/>
      <c r="B220" s="233" t="s">
        <v>177</v>
      </c>
      <c r="C220" s="52"/>
      <c r="D220" s="79"/>
      <c r="E220" s="170"/>
      <c r="F220" s="170"/>
    </row>
    <row r="221" spans="1:7" s="150" customFormat="1" ht="42" customHeight="1" x14ac:dyDescent="0.2">
      <c r="A221" s="197"/>
      <c r="B221" s="233" t="s">
        <v>193</v>
      </c>
      <c r="C221" s="52"/>
      <c r="D221" s="79"/>
      <c r="E221" s="170"/>
      <c r="F221" s="170"/>
    </row>
    <row r="222" spans="1:7" s="150" customFormat="1" ht="42" customHeight="1" x14ac:dyDescent="0.2">
      <c r="A222" s="197"/>
      <c r="B222" s="233" t="s">
        <v>202</v>
      </c>
      <c r="C222" s="52"/>
      <c r="D222" s="79"/>
      <c r="E222" s="170"/>
      <c r="F222" s="170"/>
    </row>
    <row r="223" spans="1:7" s="150" customFormat="1" ht="22.5" customHeight="1" x14ac:dyDescent="0.2">
      <c r="A223" s="248"/>
      <c r="B223" s="233"/>
      <c r="C223" s="249"/>
      <c r="D223" s="79"/>
      <c r="E223" s="170"/>
      <c r="F223" s="170"/>
    </row>
    <row r="224" spans="1:7" s="150" customFormat="1" ht="21.75" customHeight="1" x14ac:dyDescent="0.2">
      <c r="A224" s="197"/>
      <c r="B224" s="253" t="s">
        <v>205</v>
      </c>
      <c r="C224" s="52"/>
      <c r="D224" s="79"/>
      <c r="E224" s="170"/>
      <c r="F224" s="170"/>
    </row>
    <row r="225" spans="1:7" s="150" customFormat="1" ht="48.75" customHeight="1" x14ac:dyDescent="0.2">
      <c r="A225" s="13" t="s">
        <v>7</v>
      </c>
      <c r="B225" s="156" t="s">
        <v>200</v>
      </c>
      <c r="C225" s="12"/>
      <c r="D225" s="21"/>
      <c r="E225" s="158"/>
      <c r="F225" s="158"/>
      <c r="G225" s="41"/>
    </row>
    <row r="226" spans="1:7" s="150" customFormat="1" ht="33.75" customHeight="1" x14ac:dyDescent="0.2">
      <c r="A226" s="13"/>
      <c r="B226" s="156" t="s">
        <v>375</v>
      </c>
      <c r="C226" s="12"/>
      <c r="D226" s="21"/>
      <c r="E226" s="158"/>
      <c r="F226" s="158"/>
      <c r="G226" s="41"/>
    </row>
    <row r="227" spans="1:7" s="150" customFormat="1" ht="30.75" customHeight="1" x14ac:dyDescent="0.2">
      <c r="A227" s="13"/>
      <c r="B227" s="156" t="s">
        <v>195</v>
      </c>
      <c r="C227" s="12"/>
      <c r="D227" s="21"/>
      <c r="E227" s="158"/>
      <c r="F227" s="158"/>
      <c r="G227" s="41"/>
    </row>
    <row r="228" spans="1:7" s="211" customFormat="1" ht="51.75" customHeight="1" x14ac:dyDescent="0.25">
      <c r="A228" s="85"/>
      <c r="B228" s="156" t="s">
        <v>194</v>
      </c>
      <c r="C228" s="21"/>
      <c r="D228" s="161"/>
      <c r="E228" s="168"/>
      <c r="F228" s="168"/>
      <c r="G228" s="247"/>
    </row>
    <row r="229" spans="1:7" s="211" customFormat="1" ht="51.75" customHeight="1" x14ac:dyDescent="0.25">
      <c r="A229" s="85"/>
      <c r="B229" s="156" t="s">
        <v>376</v>
      </c>
      <c r="C229" s="21"/>
      <c r="D229" s="161"/>
      <c r="E229" s="168"/>
      <c r="F229" s="168"/>
      <c r="G229" s="247"/>
    </row>
    <row r="230" spans="1:7" s="211" customFormat="1" ht="37.5" customHeight="1" x14ac:dyDescent="0.25">
      <c r="A230" s="85" t="s">
        <v>157</v>
      </c>
      <c r="B230" s="156" t="s">
        <v>266</v>
      </c>
      <c r="C230" s="21" t="s">
        <v>3</v>
      </c>
      <c r="D230" s="161">
        <v>11</v>
      </c>
      <c r="E230" s="168"/>
      <c r="F230" s="168">
        <f t="shared" ref="F230:F235" si="6">SUM(D230*E230)</f>
        <v>0</v>
      </c>
      <c r="G230" s="247"/>
    </row>
    <row r="231" spans="1:7" s="211" customFormat="1" ht="20.25" customHeight="1" x14ac:dyDescent="0.25">
      <c r="A231" s="85" t="s">
        <v>158</v>
      </c>
      <c r="B231" s="156" t="s">
        <v>196</v>
      </c>
      <c r="C231" s="21" t="s">
        <v>3</v>
      </c>
      <c r="D231" s="161">
        <v>11</v>
      </c>
      <c r="E231" s="168"/>
      <c r="F231" s="168">
        <f t="shared" si="6"/>
        <v>0</v>
      </c>
      <c r="G231" s="247"/>
    </row>
    <row r="232" spans="1:7" s="211" customFormat="1" ht="20.25" customHeight="1" x14ac:dyDescent="0.25">
      <c r="A232" s="85" t="s">
        <v>171</v>
      </c>
      <c r="B232" s="156" t="s">
        <v>197</v>
      </c>
      <c r="C232" s="21" t="s">
        <v>3</v>
      </c>
      <c r="D232" s="161">
        <v>11</v>
      </c>
      <c r="E232" s="168"/>
      <c r="F232" s="168">
        <f t="shared" si="6"/>
        <v>0</v>
      </c>
      <c r="G232" s="247"/>
    </row>
    <row r="233" spans="1:7" s="211" customFormat="1" ht="20.25" customHeight="1" x14ac:dyDescent="0.25">
      <c r="A233" s="85" t="s">
        <v>173</v>
      </c>
      <c r="B233" s="156" t="s">
        <v>198</v>
      </c>
      <c r="C233" s="21" t="s">
        <v>3</v>
      </c>
      <c r="D233" s="161">
        <v>11</v>
      </c>
      <c r="E233" s="168"/>
      <c r="F233" s="168">
        <f t="shared" si="6"/>
        <v>0</v>
      </c>
      <c r="G233" s="247"/>
    </row>
    <row r="234" spans="1:7" s="211" customFormat="1" ht="20.25" customHeight="1" x14ac:dyDescent="0.25">
      <c r="A234" s="85" t="s">
        <v>178</v>
      </c>
      <c r="B234" s="156" t="s">
        <v>199</v>
      </c>
      <c r="C234" s="21" t="s">
        <v>3</v>
      </c>
      <c r="D234" s="161">
        <v>11</v>
      </c>
      <c r="E234" s="168"/>
      <c r="F234" s="168">
        <f t="shared" si="6"/>
        <v>0</v>
      </c>
      <c r="G234" s="247"/>
    </row>
    <row r="235" spans="1:7" s="211" customFormat="1" ht="20.25" customHeight="1" x14ac:dyDescent="0.25">
      <c r="A235" s="85" t="s">
        <v>218</v>
      </c>
      <c r="B235" s="49" t="s">
        <v>377</v>
      </c>
      <c r="C235" s="21" t="s">
        <v>3</v>
      </c>
      <c r="D235" s="161">
        <v>11</v>
      </c>
      <c r="E235" s="168"/>
      <c r="F235" s="168">
        <f t="shared" si="6"/>
        <v>0</v>
      </c>
      <c r="G235" s="247"/>
    </row>
    <row r="236" spans="1:7" s="211" customFormat="1" ht="20.25" customHeight="1" x14ac:dyDescent="0.25">
      <c r="A236" s="85"/>
      <c r="B236" s="156"/>
      <c r="C236" s="21"/>
      <c r="D236" s="161"/>
      <c r="E236" s="168"/>
      <c r="F236" s="168"/>
      <c r="G236" s="247"/>
    </row>
    <row r="237" spans="1:7" s="150" customFormat="1" ht="21.75" customHeight="1" x14ac:dyDescent="0.2">
      <c r="A237" s="13" t="s">
        <v>8</v>
      </c>
      <c r="B237" s="156" t="s">
        <v>201</v>
      </c>
      <c r="C237" s="12"/>
      <c r="D237" s="21"/>
      <c r="E237" s="158"/>
      <c r="F237" s="158"/>
      <c r="G237" s="41"/>
    </row>
    <row r="238" spans="1:7" s="211" customFormat="1" ht="20.25" customHeight="1" x14ac:dyDescent="0.25">
      <c r="A238" s="85"/>
      <c r="B238" s="156" t="s">
        <v>203</v>
      </c>
      <c r="C238" s="21"/>
      <c r="D238" s="161"/>
      <c r="E238" s="168"/>
      <c r="F238" s="168"/>
      <c r="G238" s="247"/>
    </row>
    <row r="239" spans="1:7" s="211" customFormat="1" ht="51.75" customHeight="1" x14ac:dyDescent="0.25">
      <c r="A239" s="85"/>
      <c r="B239" s="156" t="s">
        <v>194</v>
      </c>
      <c r="C239" s="21"/>
      <c r="D239" s="161"/>
      <c r="E239" s="168"/>
      <c r="F239" s="168"/>
      <c r="G239" s="247"/>
    </row>
    <row r="240" spans="1:7" s="211" customFormat="1" ht="20.25" customHeight="1" x14ac:dyDescent="0.25">
      <c r="A240" s="85"/>
      <c r="B240" s="156" t="s">
        <v>378</v>
      </c>
      <c r="C240" s="21" t="s">
        <v>10</v>
      </c>
      <c r="D240" s="161">
        <v>13</v>
      </c>
      <c r="E240" s="168"/>
      <c r="F240" s="168">
        <f>SUM(D240*E240)</f>
        <v>0</v>
      </c>
      <c r="G240" s="247"/>
    </row>
    <row r="241" spans="1:7" s="211" customFormat="1" ht="20.25" customHeight="1" x14ac:dyDescent="0.25">
      <c r="A241" s="85"/>
      <c r="B241" s="156" t="s">
        <v>379</v>
      </c>
      <c r="C241" s="21" t="s">
        <v>10</v>
      </c>
      <c r="D241" s="161">
        <v>13</v>
      </c>
      <c r="E241" s="168"/>
      <c r="F241" s="168">
        <f>SUM(D241*E241)</f>
        <v>0</v>
      </c>
      <c r="G241" s="247"/>
    </row>
    <row r="242" spans="1:7" s="211" customFormat="1" ht="20.25" customHeight="1" x14ac:dyDescent="0.25">
      <c r="A242" s="85"/>
      <c r="B242" s="156" t="s">
        <v>204</v>
      </c>
      <c r="C242" s="21" t="s">
        <v>10</v>
      </c>
      <c r="D242" s="161">
        <v>1</v>
      </c>
      <c r="E242" s="168"/>
      <c r="F242" s="168">
        <f>SUM(D242*E242)</f>
        <v>0</v>
      </c>
      <c r="G242" s="247"/>
    </row>
    <row r="243" spans="1:7" s="211" customFormat="1" ht="20.25" customHeight="1" x14ac:dyDescent="0.25">
      <c r="A243" s="85"/>
      <c r="B243" s="156"/>
      <c r="C243" s="21"/>
      <c r="D243" s="161"/>
      <c r="E243" s="168"/>
      <c r="F243" s="168"/>
      <c r="G243" s="247"/>
    </row>
    <row r="244" spans="1:7" s="211" customFormat="1" ht="20.25" customHeight="1" x14ac:dyDescent="0.25">
      <c r="A244" s="85"/>
      <c r="B244" s="156"/>
      <c r="C244" s="21"/>
      <c r="D244" s="161"/>
      <c r="E244" s="168"/>
      <c r="F244" s="168"/>
      <c r="G244" s="247"/>
    </row>
    <row r="245" spans="1:7" s="150" customFormat="1" ht="48.75" customHeight="1" x14ac:dyDescent="0.2">
      <c r="A245" s="13" t="s">
        <v>16</v>
      </c>
      <c r="B245" s="156" t="s">
        <v>383</v>
      </c>
      <c r="C245" s="12"/>
      <c r="D245" s="21"/>
      <c r="E245" s="158"/>
      <c r="F245" s="158"/>
      <c r="G245" s="41"/>
    </row>
    <row r="246" spans="1:7" s="150" customFormat="1" ht="31.5" customHeight="1" x14ac:dyDescent="0.2">
      <c r="A246" s="13"/>
      <c r="B246" s="156" t="s">
        <v>208</v>
      </c>
      <c r="C246" s="12"/>
      <c r="D246" s="21"/>
      <c r="E246" s="158"/>
      <c r="F246" s="158"/>
      <c r="G246" s="41"/>
    </row>
    <row r="247" spans="1:7" ht="37.5" customHeight="1" x14ac:dyDescent="0.2">
      <c r="B247" s="156" t="s">
        <v>259</v>
      </c>
      <c r="C247" s="12"/>
      <c r="D247" s="258"/>
      <c r="E247" s="46"/>
      <c r="F247" s="279"/>
    </row>
    <row r="248" spans="1:7" ht="52.5" customHeight="1" x14ac:dyDescent="0.2">
      <c r="B248" s="156" t="s">
        <v>260</v>
      </c>
      <c r="C248" s="12"/>
      <c r="D248" s="258"/>
      <c r="E248" s="46"/>
      <c r="F248" s="279"/>
    </row>
    <row r="249" spans="1:7" s="150" customFormat="1" ht="21.75" customHeight="1" x14ac:dyDescent="0.2">
      <c r="A249" s="13"/>
      <c r="B249" s="156" t="s">
        <v>207</v>
      </c>
      <c r="C249" s="12"/>
      <c r="D249" s="21"/>
      <c r="E249" s="158"/>
      <c r="F249" s="158"/>
      <c r="G249" s="41"/>
    </row>
    <row r="250" spans="1:7" s="211" customFormat="1" ht="20.25" customHeight="1" x14ac:dyDescent="0.25">
      <c r="A250" s="85"/>
      <c r="B250" s="156" t="s">
        <v>4</v>
      </c>
      <c r="C250" s="21" t="s">
        <v>3</v>
      </c>
      <c r="D250" s="161">
        <v>10</v>
      </c>
      <c r="E250" s="168"/>
      <c r="F250" s="168">
        <f>SUM(D250*E250)</f>
        <v>0</v>
      </c>
      <c r="G250" s="247"/>
    </row>
    <row r="251" spans="1:7" x14ac:dyDescent="0.2">
      <c r="B251" s="310"/>
    </row>
    <row r="252" spans="1:7" s="20" customFormat="1" ht="22.5" customHeight="1" x14ac:dyDescent="0.25">
      <c r="A252" s="283" t="s">
        <v>209</v>
      </c>
      <c r="B252" s="284" t="s">
        <v>261</v>
      </c>
      <c r="C252" s="199"/>
      <c r="D252" s="285"/>
      <c r="E252" s="286"/>
      <c r="F252" s="287"/>
      <c r="G252" s="42"/>
    </row>
    <row r="253" spans="1:7" s="20" customFormat="1" ht="35.25" customHeight="1" x14ac:dyDescent="0.25">
      <c r="A253" s="283"/>
      <c r="B253" s="288" t="s">
        <v>380</v>
      </c>
      <c r="C253" s="199"/>
      <c r="D253" s="285"/>
      <c r="E253" s="286"/>
      <c r="F253" s="287"/>
      <c r="G253" s="42"/>
    </row>
    <row r="254" spans="1:7" s="272" customFormat="1" ht="33.75" customHeight="1" x14ac:dyDescent="0.25">
      <c r="A254" s="269"/>
      <c r="B254" s="288" t="s">
        <v>381</v>
      </c>
      <c r="C254" s="282" t="s">
        <v>11</v>
      </c>
      <c r="D254" s="289">
        <v>1</v>
      </c>
      <c r="E254" s="281"/>
      <c r="F254" s="267" t="str">
        <f>IF(E254&gt;0,D254*E254,"")</f>
        <v/>
      </c>
      <c r="G254" s="271"/>
    </row>
    <row r="255" spans="1:7" x14ac:dyDescent="0.2">
      <c r="B255" s="310"/>
    </row>
    <row r="256" spans="1:7" x14ac:dyDescent="0.2">
      <c r="B256" s="310"/>
    </row>
    <row r="257" spans="1:7" s="150" customFormat="1" ht="21.75" customHeight="1" x14ac:dyDescent="0.2">
      <c r="A257" s="197"/>
      <c r="B257" s="253" t="s">
        <v>210</v>
      </c>
      <c r="C257" s="52"/>
      <c r="D257" s="79"/>
      <c r="E257" s="170"/>
      <c r="F257" s="170"/>
    </row>
    <row r="258" spans="1:7" s="150" customFormat="1" ht="50.25" customHeight="1" x14ac:dyDescent="0.2">
      <c r="A258" s="13" t="s">
        <v>212</v>
      </c>
      <c r="B258" s="156" t="s">
        <v>211</v>
      </c>
      <c r="C258" s="12"/>
      <c r="D258" s="21"/>
      <c r="E258" s="158"/>
      <c r="F258" s="158"/>
      <c r="G258" s="41"/>
    </row>
    <row r="259" spans="1:7" s="150" customFormat="1" ht="35.25" customHeight="1" x14ac:dyDescent="0.2">
      <c r="A259" s="13"/>
      <c r="B259" s="156" t="s">
        <v>382</v>
      </c>
      <c r="C259" s="12"/>
      <c r="D259" s="21"/>
      <c r="E259" s="158"/>
      <c r="F259" s="158"/>
      <c r="G259" s="41"/>
    </row>
    <row r="260" spans="1:7" s="150" customFormat="1" ht="21" customHeight="1" x14ac:dyDescent="0.2">
      <c r="A260" s="13"/>
      <c r="B260" s="156" t="s">
        <v>384</v>
      </c>
      <c r="C260" s="12"/>
      <c r="D260" s="21"/>
      <c r="E260" s="158"/>
      <c r="F260" s="158"/>
      <c r="G260" s="41"/>
    </row>
    <row r="261" spans="1:7" s="211" customFormat="1" ht="20.25" customHeight="1" x14ac:dyDescent="0.25">
      <c r="A261" s="85"/>
      <c r="B261" s="156" t="s">
        <v>4</v>
      </c>
      <c r="C261" s="21" t="s">
        <v>3</v>
      </c>
      <c r="D261" s="161">
        <v>10</v>
      </c>
      <c r="E261" s="168"/>
      <c r="F261" s="168">
        <f>SUM(D261*E261)</f>
        <v>0</v>
      </c>
      <c r="G261" s="247"/>
    </row>
    <row r="262" spans="1:7" s="20" customFormat="1" ht="23.25" customHeight="1" x14ac:dyDescent="0.25">
      <c r="A262" s="109"/>
      <c r="B262" s="198"/>
      <c r="C262" s="199"/>
      <c r="D262" s="200"/>
      <c r="E262" s="201"/>
      <c r="F262" s="201"/>
      <c r="G262" s="42"/>
    </row>
    <row r="263" spans="1:7" s="211" customFormat="1" ht="36.75" customHeight="1" x14ac:dyDescent="0.25">
      <c r="A263" s="85" t="s">
        <v>213</v>
      </c>
      <c r="B263" s="156" t="s">
        <v>386</v>
      </c>
      <c r="C263" s="21"/>
      <c r="D263" s="161"/>
      <c r="E263" s="168"/>
      <c r="F263" s="168"/>
      <c r="G263" s="247"/>
    </row>
    <row r="264" spans="1:7" s="211" customFormat="1" ht="48" customHeight="1" x14ac:dyDescent="0.25">
      <c r="A264" s="85"/>
      <c r="B264" s="156" t="s">
        <v>387</v>
      </c>
      <c r="C264" s="21"/>
      <c r="D264" s="161"/>
      <c r="E264" s="168"/>
      <c r="F264" s="168"/>
      <c r="G264" s="247"/>
    </row>
    <row r="265" spans="1:7" s="211" customFormat="1" ht="51" customHeight="1" x14ac:dyDescent="0.25">
      <c r="A265" s="85"/>
      <c r="B265" s="156" t="s">
        <v>385</v>
      </c>
      <c r="C265" s="21"/>
      <c r="D265" s="161"/>
      <c r="E265" s="168"/>
      <c r="F265" s="168"/>
      <c r="G265" s="247"/>
    </row>
    <row r="266" spans="1:7" s="211" customFormat="1" ht="73.5" customHeight="1" x14ac:dyDescent="0.25">
      <c r="A266" s="85"/>
      <c r="B266" s="156" t="s">
        <v>388</v>
      </c>
      <c r="C266" s="21"/>
      <c r="D266" s="161"/>
      <c r="E266" s="168"/>
      <c r="F266" s="168"/>
      <c r="G266" s="247"/>
    </row>
    <row r="267" spans="1:7" s="211" customFormat="1" ht="37.5" customHeight="1" x14ac:dyDescent="0.25">
      <c r="A267" s="85"/>
      <c r="B267" s="156" t="s">
        <v>389</v>
      </c>
      <c r="C267" s="21"/>
      <c r="D267" s="161"/>
      <c r="E267" s="168"/>
      <c r="F267" s="168"/>
      <c r="G267" s="247"/>
    </row>
    <row r="268" spans="1:7" s="211" customFormat="1" ht="20.25" customHeight="1" x14ac:dyDescent="0.25">
      <c r="A268" s="85"/>
      <c r="B268" s="156" t="s">
        <v>390</v>
      </c>
      <c r="C268" s="21" t="s">
        <v>391</v>
      </c>
      <c r="D268" s="161">
        <v>16</v>
      </c>
      <c r="E268" s="168"/>
      <c r="F268" s="168">
        <f>SUM(D268*E268)</f>
        <v>0</v>
      </c>
      <c r="G268" s="247"/>
    </row>
    <row r="269" spans="1:7" s="211" customFormat="1" ht="20.25" customHeight="1" x14ac:dyDescent="0.25">
      <c r="A269" s="85"/>
      <c r="B269" s="156" t="s">
        <v>392</v>
      </c>
      <c r="C269" s="21" t="s">
        <v>391</v>
      </c>
      <c r="D269" s="161">
        <v>8</v>
      </c>
      <c r="E269" s="168"/>
      <c r="F269" s="168">
        <f>SUM(D269*E269)</f>
        <v>0</v>
      </c>
      <c r="G269" s="247"/>
    </row>
    <row r="270" spans="1:7" s="211" customFormat="1" ht="21" customHeight="1" x14ac:dyDescent="0.25">
      <c r="A270" s="85"/>
      <c r="B270" s="156"/>
      <c r="C270" s="21"/>
      <c r="D270" s="161"/>
      <c r="E270" s="168"/>
      <c r="F270" s="168"/>
      <c r="G270" s="247"/>
    </row>
    <row r="271" spans="1:7" s="211" customFormat="1" ht="21" customHeight="1" x14ac:dyDescent="0.25">
      <c r="A271" s="85"/>
      <c r="B271" s="156"/>
      <c r="C271" s="21"/>
      <c r="D271" s="161"/>
      <c r="E271" s="168"/>
      <c r="F271" s="168"/>
      <c r="G271" s="247"/>
    </row>
    <row r="272" spans="1:7" s="211" customFormat="1" ht="21" customHeight="1" x14ac:dyDescent="0.25">
      <c r="A272" s="85"/>
      <c r="B272" s="156"/>
      <c r="C272" s="21"/>
      <c r="D272" s="161"/>
      <c r="E272" s="168"/>
      <c r="F272" s="168"/>
      <c r="G272" s="247"/>
    </row>
    <row r="273" spans="1:7" s="150" customFormat="1" ht="36" customHeight="1" x14ac:dyDescent="0.2">
      <c r="A273" s="197"/>
      <c r="B273" s="255" t="s">
        <v>437</v>
      </c>
      <c r="C273" s="52"/>
      <c r="D273" s="79"/>
      <c r="E273" s="170"/>
      <c r="F273" s="170"/>
    </row>
    <row r="274" spans="1:7" s="330" customFormat="1" ht="21.75" customHeight="1" x14ac:dyDescent="0.2">
      <c r="A274" s="323"/>
      <c r="B274" s="324" t="s">
        <v>179</v>
      </c>
      <c r="C274" s="325"/>
      <c r="D274" s="326"/>
      <c r="E274" s="327"/>
      <c r="F274" s="328"/>
      <c r="G274" s="329"/>
    </row>
    <row r="275" spans="1:7" s="330" customFormat="1" ht="43.5" customHeight="1" x14ac:dyDescent="0.2">
      <c r="A275" s="323"/>
      <c r="B275" s="324" t="s">
        <v>432</v>
      </c>
      <c r="C275" s="325"/>
      <c r="D275" s="326"/>
      <c r="E275" s="327"/>
      <c r="F275" s="328"/>
      <c r="G275" s="329"/>
    </row>
    <row r="276" spans="1:7" s="330" customFormat="1" ht="33.75" customHeight="1" x14ac:dyDescent="0.2">
      <c r="A276" s="323"/>
      <c r="B276" s="324" t="s">
        <v>433</v>
      </c>
      <c r="C276" s="325"/>
      <c r="D276" s="326"/>
      <c r="E276" s="327"/>
      <c r="F276" s="328"/>
      <c r="G276" s="329"/>
    </row>
    <row r="277" spans="1:7" s="330" customFormat="1" ht="28.5" customHeight="1" x14ac:dyDescent="0.2">
      <c r="A277" s="323"/>
      <c r="B277" s="324" t="s">
        <v>434</v>
      </c>
      <c r="C277" s="325"/>
      <c r="D277" s="326"/>
      <c r="E277" s="327"/>
      <c r="F277" s="328"/>
      <c r="G277" s="329"/>
    </row>
    <row r="278" spans="1:7" s="330" customFormat="1" ht="28.5" customHeight="1" x14ac:dyDescent="0.2">
      <c r="A278" s="323"/>
      <c r="B278" s="324" t="s">
        <v>435</v>
      </c>
      <c r="C278" s="325"/>
      <c r="D278" s="326"/>
      <c r="E278" s="327"/>
      <c r="F278" s="328"/>
      <c r="G278" s="329"/>
    </row>
    <row r="279" spans="1:7" s="150" customFormat="1" ht="24.75" customHeight="1" x14ac:dyDescent="0.2">
      <c r="A279" s="197"/>
      <c r="B279" s="255"/>
      <c r="C279" s="52"/>
      <c r="D279" s="79"/>
      <c r="E279" s="170"/>
      <c r="F279" s="170"/>
    </row>
    <row r="280" spans="1:7" s="150" customFormat="1" ht="52.5" customHeight="1" x14ac:dyDescent="0.2">
      <c r="A280" s="13" t="s">
        <v>214</v>
      </c>
      <c r="B280" s="156" t="s">
        <v>237</v>
      </c>
      <c r="C280" s="12"/>
      <c r="D280" s="21"/>
      <c r="E280" s="158"/>
      <c r="F280" s="158"/>
      <c r="G280" s="41"/>
    </row>
    <row r="281" spans="1:7" s="211" customFormat="1" ht="20.25" customHeight="1" x14ac:dyDescent="0.25">
      <c r="A281" s="85"/>
      <c r="B281" s="49"/>
      <c r="C281" s="21"/>
      <c r="D281" s="161"/>
      <c r="E281" s="168"/>
      <c r="F281" s="168"/>
      <c r="G281" s="247"/>
    </row>
    <row r="282" spans="1:7" s="262" customFormat="1" ht="18.75" customHeight="1" x14ac:dyDescent="0.2">
      <c r="A282" s="256" t="s">
        <v>157</v>
      </c>
      <c r="B282" s="31" t="s">
        <v>230</v>
      </c>
      <c r="C282" s="257"/>
      <c r="D282" s="258"/>
      <c r="E282" s="259"/>
      <c r="F282" s="260"/>
      <c r="G282" s="261"/>
    </row>
    <row r="283" spans="1:7" s="262" customFormat="1" ht="33.75" customHeight="1" x14ac:dyDescent="0.2">
      <c r="A283" s="256"/>
      <c r="B283" s="49" t="s">
        <v>231</v>
      </c>
      <c r="C283" s="257"/>
      <c r="D283" s="258"/>
      <c r="E283" s="259"/>
      <c r="F283" s="260"/>
      <c r="G283" s="261"/>
    </row>
    <row r="284" spans="1:7" s="264" customFormat="1" ht="18.75" customHeight="1" x14ac:dyDescent="0.25">
      <c r="A284" s="256"/>
      <c r="B284" s="263" t="s">
        <v>232</v>
      </c>
      <c r="D284" s="265"/>
      <c r="E284" s="266"/>
      <c r="F284" s="267"/>
      <c r="G284" s="268"/>
    </row>
    <row r="285" spans="1:7" s="211" customFormat="1" ht="20.25" customHeight="1" x14ac:dyDescent="0.25">
      <c r="A285" s="85"/>
      <c r="B285" s="49" t="s">
        <v>227</v>
      </c>
      <c r="C285" s="21" t="s">
        <v>3</v>
      </c>
      <c r="D285" s="161">
        <v>11</v>
      </c>
      <c r="E285" s="168"/>
      <c r="F285" s="168">
        <f>SUM(D285*E285)</f>
        <v>0</v>
      </c>
      <c r="G285" s="247"/>
    </row>
    <row r="286" spans="1:7" s="211" customFormat="1" ht="20.25" customHeight="1" x14ac:dyDescent="0.25">
      <c r="A286" s="85" t="s">
        <v>158</v>
      </c>
      <c r="B286" s="31" t="s">
        <v>233</v>
      </c>
      <c r="C286" s="21"/>
      <c r="D286" s="161"/>
      <c r="E286" s="168"/>
      <c r="F286" s="168"/>
      <c r="G286" s="247"/>
    </row>
    <row r="287" spans="1:7" s="211" customFormat="1" ht="31.5" customHeight="1" x14ac:dyDescent="0.25">
      <c r="A287" s="85"/>
      <c r="B287" s="156" t="s">
        <v>222</v>
      </c>
      <c r="C287" s="21"/>
      <c r="D287" s="161"/>
      <c r="E287" s="168"/>
      <c r="F287" s="168"/>
      <c r="G287" s="247"/>
    </row>
    <row r="288" spans="1:7" s="211" customFormat="1" ht="51" customHeight="1" x14ac:dyDescent="0.25">
      <c r="A288" s="85"/>
      <c r="B288" s="156" t="s">
        <v>393</v>
      </c>
      <c r="C288" s="21"/>
      <c r="D288" s="161"/>
      <c r="E288" s="168"/>
      <c r="F288" s="168"/>
      <c r="G288" s="247"/>
    </row>
    <row r="289" spans="1:7" s="264" customFormat="1" ht="33.75" customHeight="1" x14ac:dyDescent="0.25">
      <c r="A289" s="256"/>
      <c r="B289" s="263" t="s">
        <v>394</v>
      </c>
      <c r="D289" s="265"/>
      <c r="E289" s="266"/>
      <c r="F289" s="267"/>
      <c r="G289" s="268"/>
    </row>
    <row r="290" spans="1:7" s="211" customFormat="1" ht="20.25" customHeight="1" x14ac:dyDescent="0.25">
      <c r="A290" s="85"/>
      <c r="B290" s="49" t="s">
        <v>395</v>
      </c>
      <c r="C290" s="21" t="s">
        <v>3</v>
      </c>
      <c r="D290" s="161">
        <v>11</v>
      </c>
      <c r="E290" s="168"/>
      <c r="F290" s="168">
        <f>SUM(D290*E290)</f>
        <v>0</v>
      </c>
      <c r="G290" s="247"/>
    </row>
    <row r="291" spans="1:7" s="211" customFormat="1" ht="20.25" customHeight="1" x14ac:dyDescent="0.25">
      <c r="A291" s="85" t="s">
        <v>171</v>
      </c>
      <c r="B291" s="31" t="s">
        <v>235</v>
      </c>
      <c r="C291" s="21"/>
      <c r="D291" s="161"/>
      <c r="E291" s="168"/>
      <c r="F291" s="168"/>
      <c r="G291" s="247"/>
    </row>
    <row r="292" spans="1:7" s="211" customFormat="1" ht="38.25" customHeight="1" x14ac:dyDescent="0.25">
      <c r="B292" s="156" t="s">
        <v>236</v>
      </c>
      <c r="C292" s="21"/>
      <c r="D292" s="161"/>
      <c r="E292" s="168"/>
      <c r="F292" s="168"/>
      <c r="G292" s="247"/>
    </row>
    <row r="293" spans="1:7" s="211" customFormat="1" ht="17.25" customHeight="1" x14ac:dyDescent="0.25">
      <c r="A293" s="85"/>
      <c r="B293" s="156" t="s">
        <v>223</v>
      </c>
      <c r="C293" s="21"/>
      <c r="D293" s="161"/>
      <c r="E293" s="168"/>
      <c r="F293" s="168"/>
      <c r="G293" s="247"/>
    </row>
    <row r="294" spans="1:7" s="211" customFormat="1" ht="20.25" customHeight="1" x14ac:dyDescent="0.25">
      <c r="A294" s="85"/>
      <c r="B294" s="49" t="s">
        <v>224</v>
      </c>
      <c r="C294" s="21" t="s">
        <v>10</v>
      </c>
      <c r="D294" s="161">
        <v>13</v>
      </c>
      <c r="E294" s="168"/>
      <c r="F294" s="168">
        <f>SUM(D294*E294)</f>
        <v>0</v>
      </c>
      <c r="G294" s="247"/>
    </row>
    <row r="295" spans="1:7" s="211" customFormat="1" ht="20.25" customHeight="1" x14ac:dyDescent="0.25">
      <c r="A295" s="85" t="s">
        <v>173</v>
      </c>
      <c r="B295" s="273" t="s">
        <v>238</v>
      </c>
      <c r="C295" s="21"/>
      <c r="D295" s="161"/>
      <c r="E295" s="168"/>
      <c r="F295" s="168"/>
      <c r="G295" s="247"/>
    </row>
    <row r="296" spans="1:7" s="211" customFormat="1" ht="33.75" customHeight="1" x14ac:dyDescent="0.25">
      <c r="A296" s="85"/>
      <c r="B296" s="156" t="s">
        <v>219</v>
      </c>
      <c r="C296" s="21"/>
      <c r="D296" s="161"/>
      <c r="E296" s="168"/>
      <c r="F296" s="168"/>
      <c r="G296" s="247"/>
    </row>
    <row r="297" spans="1:7" s="211" customFormat="1" ht="17.25" customHeight="1" x14ac:dyDescent="0.25">
      <c r="A297" s="85"/>
      <c r="B297" s="156" t="s">
        <v>220</v>
      </c>
      <c r="C297" s="21"/>
      <c r="D297" s="161"/>
      <c r="E297" s="168"/>
      <c r="F297" s="168"/>
      <c r="G297" s="247"/>
    </row>
    <row r="298" spans="1:7" s="211" customFormat="1" ht="33.75" customHeight="1" x14ac:dyDescent="0.25">
      <c r="A298" s="85"/>
      <c r="B298" s="49" t="s">
        <v>396</v>
      </c>
      <c r="C298" s="21"/>
      <c r="D298" s="161"/>
      <c r="E298" s="168"/>
      <c r="F298" s="168"/>
      <c r="G298" s="247"/>
    </row>
    <row r="299" spans="1:7" s="211" customFormat="1" ht="21" customHeight="1" x14ac:dyDescent="0.25">
      <c r="A299" s="85"/>
      <c r="B299" s="156" t="s">
        <v>221</v>
      </c>
      <c r="C299" s="21"/>
      <c r="D299" s="161"/>
      <c r="E299" s="168"/>
      <c r="F299" s="168"/>
      <c r="G299" s="247"/>
    </row>
    <row r="300" spans="1:7" s="211" customFormat="1" ht="21" customHeight="1" x14ac:dyDescent="0.25">
      <c r="A300" s="85"/>
      <c r="B300" s="156" t="s">
        <v>239</v>
      </c>
      <c r="C300" s="21"/>
      <c r="D300" s="161"/>
      <c r="E300" s="168"/>
      <c r="F300" s="168"/>
      <c r="G300" s="247"/>
    </row>
    <row r="301" spans="1:7" s="211" customFormat="1" ht="21" customHeight="1" x14ac:dyDescent="0.25">
      <c r="A301" s="85"/>
      <c r="B301" s="156" t="s">
        <v>226</v>
      </c>
      <c r="C301" s="21"/>
      <c r="D301" s="161"/>
      <c r="E301" s="168"/>
      <c r="F301" s="168"/>
      <c r="G301" s="247"/>
    </row>
    <row r="302" spans="1:7" s="211" customFormat="1" ht="20.25" customHeight="1" x14ac:dyDescent="0.25">
      <c r="A302" s="85"/>
      <c r="B302" s="156" t="s">
        <v>397</v>
      </c>
      <c r="C302" s="21" t="s">
        <v>3</v>
      </c>
      <c r="D302" s="161">
        <v>13</v>
      </c>
      <c r="E302" s="168"/>
      <c r="F302" s="168">
        <f>SUM(D302*E302)</f>
        <v>0</v>
      </c>
      <c r="G302" s="247"/>
    </row>
    <row r="303" spans="1:7" s="211" customFormat="1" ht="23.25" customHeight="1" x14ac:dyDescent="0.25">
      <c r="A303" s="85" t="s">
        <v>178</v>
      </c>
      <c r="B303" s="273" t="s">
        <v>240</v>
      </c>
      <c r="C303" s="21"/>
      <c r="D303" s="161"/>
      <c r="E303" s="168"/>
      <c r="F303" s="168"/>
      <c r="G303" s="247"/>
    </row>
    <row r="304" spans="1:7" s="211" customFormat="1" ht="62.25" customHeight="1" x14ac:dyDescent="0.25">
      <c r="A304" s="85"/>
      <c r="B304" s="156" t="s">
        <v>398</v>
      </c>
      <c r="C304" s="21"/>
      <c r="D304" s="161"/>
      <c r="E304" s="168"/>
      <c r="F304" s="168"/>
      <c r="G304" s="247"/>
    </row>
    <row r="305" spans="1:8" s="211" customFormat="1" ht="71.25" customHeight="1" x14ac:dyDescent="0.25">
      <c r="A305" s="85"/>
      <c r="B305" s="156" t="s">
        <v>399</v>
      </c>
      <c r="C305" s="21"/>
      <c r="D305" s="161"/>
      <c r="E305" s="168"/>
      <c r="F305" s="168"/>
      <c r="G305" s="247"/>
    </row>
    <row r="306" spans="1:8" s="211" customFormat="1" ht="21" customHeight="1" x14ac:dyDescent="0.25">
      <c r="A306" s="85"/>
      <c r="B306" s="156" t="s">
        <v>228</v>
      </c>
      <c r="C306" s="21"/>
      <c r="D306" s="161"/>
      <c r="E306" s="168"/>
      <c r="F306" s="168"/>
      <c r="G306" s="247"/>
    </row>
    <row r="307" spans="1:8" s="211" customFormat="1" ht="18.75" customHeight="1" x14ac:dyDescent="0.25">
      <c r="A307" s="85"/>
      <c r="B307" s="156" t="s">
        <v>229</v>
      </c>
      <c r="C307" s="21" t="s">
        <v>3</v>
      </c>
      <c r="D307" s="161">
        <v>11</v>
      </c>
      <c r="E307" s="168"/>
      <c r="F307" s="168">
        <f>SUM(D307*E307)</f>
        <v>0</v>
      </c>
      <c r="G307" s="247"/>
    </row>
    <row r="308" spans="1:8" s="211" customFormat="1" ht="20.25" customHeight="1" x14ac:dyDescent="0.25">
      <c r="A308" s="85" t="s">
        <v>218</v>
      </c>
      <c r="B308" s="273" t="s">
        <v>241</v>
      </c>
      <c r="C308" s="21"/>
      <c r="D308" s="161"/>
      <c r="E308" s="168"/>
      <c r="F308" s="168"/>
      <c r="G308" s="247"/>
    </row>
    <row r="309" spans="1:8" s="264" customFormat="1" ht="35.25" customHeight="1" x14ac:dyDescent="0.25">
      <c r="A309" s="256"/>
      <c r="B309" s="49" t="s">
        <v>243</v>
      </c>
      <c r="D309" s="265"/>
      <c r="E309" s="266"/>
      <c r="F309" s="267"/>
      <c r="G309" s="268"/>
    </row>
    <row r="310" spans="1:8" s="264" customFormat="1" ht="18.75" customHeight="1" x14ac:dyDescent="0.25">
      <c r="A310" s="256"/>
      <c r="B310" s="263" t="s">
        <v>232</v>
      </c>
      <c r="D310" s="265"/>
      <c r="E310" s="266"/>
      <c r="F310" s="267"/>
      <c r="G310" s="268"/>
    </row>
    <row r="311" spans="1:8" s="150" customFormat="1" ht="18.75" customHeight="1" x14ac:dyDescent="0.2">
      <c r="A311" s="274"/>
      <c r="B311" s="275" t="s">
        <v>242</v>
      </c>
      <c r="C311" s="276"/>
      <c r="D311" s="277"/>
      <c r="E311" s="276"/>
      <c r="F311" s="276"/>
      <c r="G311" s="276"/>
      <c r="H311" s="29"/>
    </row>
    <row r="312" spans="1:8" s="211" customFormat="1" ht="20.25" customHeight="1" x14ac:dyDescent="0.25">
      <c r="A312" s="85"/>
      <c r="B312" s="156"/>
      <c r="C312" s="21" t="s">
        <v>3</v>
      </c>
      <c r="D312" s="161">
        <v>13</v>
      </c>
      <c r="E312" s="168"/>
      <c r="F312" s="168">
        <f>SUM(D312*E312)</f>
        <v>0</v>
      </c>
      <c r="G312" s="247"/>
    </row>
    <row r="313" spans="1:8" s="211" customFormat="1" ht="20.25" customHeight="1" x14ac:dyDescent="0.25">
      <c r="A313" s="85" t="s">
        <v>258</v>
      </c>
      <c r="B313" s="31" t="s">
        <v>273</v>
      </c>
      <c r="C313" s="21"/>
      <c r="D313" s="161"/>
      <c r="E313" s="168"/>
      <c r="F313" s="168"/>
      <c r="G313" s="247"/>
    </row>
    <row r="314" spans="1:8" s="264" customFormat="1" ht="65.25" customHeight="1" x14ac:dyDescent="0.25">
      <c r="A314" s="256"/>
      <c r="B314" s="263" t="s">
        <v>464</v>
      </c>
      <c r="D314" s="265"/>
      <c r="E314" s="266"/>
      <c r="F314" s="267"/>
    </row>
    <row r="315" spans="1:8" s="264" customFormat="1" ht="23.25" customHeight="1" x14ac:dyDescent="0.25">
      <c r="A315" s="256"/>
      <c r="B315" s="49" t="s">
        <v>408</v>
      </c>
      <c r="D315" s="265"/>
      <c r="E315" s="266"/>
      <c r="F315" s="267"/>
      <c r="G315" s="268"/>
    </row>
    <row r="316" spans="1:8" s="297" customFormat="1" ht="141" customHeight="1" x14ac:dyDescent="0.25">
      <c r="A316" s="296"/>
      <c r="B316" s="49" t="s">
        <v>470</v>
      </c>
      <c r="D316" s="298"/>
      <c r="E316" s="298"/>
      <c r="F316" s="299"/>
    </row>
    <row r="317" spans="1:8" s="264" customFormat="1" ht="18.75" customHeight="1" x14ac:dyDescent="0.25">
      <c r="A317" s="256"/>
      <c r="B317" s="49" t="s">
        <v>253</v>
      </c>
      <c r="D317" s="265"/>
      <c r="E317" s="266"/>
      <c r="F317" s="267"/>
      <c r="G317" s="268"/>
    </row>
    <row r="318" spans="1:8" s="264" customFormat="1" ht="18.75" customHeight="1" x14ac:dyDescent="0.25">
      <c r="A318" s="256"/>
      <c r="B318" s="49" t="s">
        <v>253</v>
      </c>
      <c r="D318" s="265"/>
      <c r="E318" s="266"/>
      <c r="F318" s="267"/>
      <c r="G318" s="268"/>
    </row>
    <row r="319" spans="1:8" s="264" customFormat="1" ht="33.75" customHeight="1" x14ac:dyDescent="0.25">
      <c r="A319" s="256"/>
      <c r="B319" s="263" t="s">
        <v>471</v>
      </c>
      <c r="D319" s="265"/>
      <c r="E319" s="266"/>
      <c r="F319" s="267"/>
    </row>
    <row r="320" spans="1:8" s="264" customFormat="1" ht="35.25" customHeight="1" x14ac:dyDescent="0.25">
      <c r="A320" s="256"/>
      <c r="B320" s="263" t="s">
        <v>472</v>
      </c>
      <c r="D320" s="265"/>
      <c r="E320" s="266"/>
      <c r="F320" s="267"/>
    </row>
    <row r="321" spans="1:7" s="264" customFormat="1" ht="33" customHeight="1" x14ac:dyDescent="0.25">
      <c r="A321" s="256"/>
      <c r="B321" s="263" t="s">
        <v>474</v>
      </c>
      <c r="D321" s="265"/>
      <c r="E321" s="266"/>
      <c r="F321" s="267"/>
    </row>
    <row r="322" spans="1:7" s="264" customFormat="1" ht="49.5" customHeight="1" x14ac:dyDescent="0.25">
      <c r="A322" s="256"/>
      <c r="B322" s="263" t="s">
        <v>475</v>
      </c>
      <c r="D322" s="265"/>
      <c r="E322" s="266"/>
      <c r="F322" s="267"/>
    </row>
    <row r="323" spans="1:7" s="264" customFormat="1" ht="38.25" customHeight="1" x14ac:dyDescent="0.25">
      <c r="A323" s="256"/>
      <c r="B323" s="263" t="s">
        <v>473</v>
      </c>
      <c r="D323" s="265"/>
      <c r="E323" s="266"/>
      <c r="F323" s="267"/>
    </row>
    <row r="324" spans="1:7" s="264" customFormat="1" ht="18.75" customHeight="1" x14ac:dyDescent="0.25">
      <c r="A324" s="256"/>
      <c r="B324" s="49"/>
      <c r="D324" s="265"/>
      <c r="E324" s="266"/>
      <c r="F324" s="267"/>
      <c r="G324" s="268"/>
    </row>
    <row r="325" spans="1:7" s="211" customFormat="1" ht="20.25" customHeight="1" x14ac:dyDescent="0.25">
      <c r="A325" s="85"/>
      <c r="B325" s="273"/>
      <c r="C325" s="21"/>
      <c r="D325" s="161"/>
      <c r="E325" s="168"/>
      <c r="F325" s="168"/>
      <c r="G325" s="247"/>
    </row>
    <row r="326" spans="1:7" s="264" customFormat="1" ht="30.75" customHeight="1" x14ac:dyDescent="0.25">
      <c r="A326" s="256"/>
      <c r="B326" s="263" t="s">
        <v>478</v>
      </c>
      <c r="D326" s="265"/>
      <c r="E326" s="266"/>
      <c r="F326" s="267"/>
    </row>
    <row r="327" spans="1:7" s="297" customFormat="1" ht="33.75" customHeight="1" x14ac:dyDescent="0.25">
      <c r="A327" s="296"/>
      <c r="B327" s="263" t="s">
        <v>492</v>
      </c>
      <c r="D327" s="298"/>
      <c r="E327" s="298"/>
      <c r="F327" s="299"/>
    </row>
    <row r="328" spans="1:7" s="297" customFormat="1" ht="31.5" customHeight="1" x14ac:dyDescent="0.25">
      <c r="A328" s="296"/>
      <c r="B328" s="263" t="s">
        <v>476</v>
      </c>
      <c r="D328" s="298"/>
      <c r="E328" s="298"/>
      <c r="F328" s="299"/>
    </row>
    <row r="329" spans="1:7" s="297" customFormat="1" ht="39" customHeight="1" x14ac:dyDescent="0.25">
      <c r="A329" s="296"/>
      <c r="B329" s="263" t="s">
        <v>477</v>
      </c>
      <c r="D329" s="298"/>
      <c r="E329" s="298"/>
      <c r="F329" s="299"/>
    </row>
    <row r="330" spans="1:7" s="297" customFormat="1" ht="34.5" customHeight="1" x14ac:dyDescent="0.25">
      <c r="A330" s="296"/>
      <c r="B330" s="263" t="s">
        <v>493</v>
      </c>
      <c r="D330" s="298"/>
      <c r="E330" s="298"/>
      <c r="F330" s="299"/>
    </row>
    <row r="331" spans="1:7" s="264" customFormat="1" ht="21.75" customHeight="1" x14ac:dyDescent="0.25">
      <c r="A331" s="256"/>
      <c r="B331" s="49"/>
      <c r="D331" s="265"/>
      <c r="E331" s="266"/>
      <c r="F331" s="267"/>
      <c r="G331" s="268"/>
    </row>
    <row r="332" spans="1:7" s="264" customFormat="1" ht="81" customHeight="1" x14ac:dyDescent="0.25">
      <c r="A332" s="256"/>
      <c r="B332" s="263" t="s">
        <v>494</v>
      </c>
      <c r="D332" s="265"/>
      <c r="E332" s="266"/>
      <c r="F332" s="267"/>
    </row>
    <row r="333" spans="1:7" s="264" customFormat="1" ht="40.5" customHeight="1" x14ac:dyDescent="0.25">
      <c r="A333" s="256"/>
      <c r="B333" s="263" t="s">
        <v>400</v>
      </c>
      <c r="D333" s="265"/>
      <c r="E333" s="266"/>
      <c r="F333" s="267"/>
      <c r="G333" s="268"/>
    </row>
    <row r="334" spans="1:7" s="272" customFormat="1" ht="34.5" customHeight="1" x14ac:dyDescent="0.25">
      <c r="A334" s="269"/>
      <c r="B334" s="263" t="s">
        <v>274</v>
      </c>
      <c r="C334" s="293" t="s">
        <v>3</v>
      </c>
      <c r="D334" s="294">
        <v>11</v>
      </c>
      <c r="E334" s="282"/>
      <c r="F334" s="282" t="str">
        <f>IF(E334&gt;0,D334*E334,"")</f>
        <v/>
      </c>
      <c r="G334" s="271"/>
    </row>
    <row r="335" spans="1:7" s="211" customFormat="1" ht="32.25" customHeight="1" x14ac:dyDescent="0.25">
      <c r="A335" s="85" t="s">
        <v>438</v>
      </c>
      <c r="B335" s="273" t="s">
        <v>252</v>
      </c>
      <c r="C335" s="21"/>
      <c r="D335" s="161"/>
      <c r="E335" s="168"/>
      <c r="F335" s="168"/>
      <c r="G335" s="247"/>
    </row>
    <row r="336" spans="1:7" s="264" customFormat="1" ht="33" customHeight="1" x14ac:dyDescent="0.25">
      <c r="A336" s="256"/>
      <c r="B336" s="263" t="s">
        <v>402</v>
      </c>
      <c r="D336" s="265"/>
      <c r="E336" s="266"/>
      <c r="F336" s="267"/>
      <c r="G336" s="268"/>
    </row>
    <row r="337" spans="1:7" s="264" customFormat="1" ht="20.25" customHeight="1" x14ac:dyDescent="0.25">
      <c r="A337" s="256"/>
      <c r="B337" s="263" t="s">
        <v>403</v>
      </c>
      <c r="D337" s="265"/>
      <c r="E337" s="266"/>
      <c r="F337" s="267"/>
      <c r="G337" s="268"/>
    </row>
    <row r="338" spans="1:7" s="272" customFormat="1" ht="36.75" customHeight="1" x14ac:dyDescent="0.25">
      <c r="A338" s="269"/>
      <c r="B338" s="263" t="s">
        <v>404</v>
      </c>
      <c r="C338" s="293"/>
      <c r="D338" s="294"/>
      <c r="E338" s="270"/>
      <c r="F338" s="270" t="str">
        <f>IF(E338&gt;0,D338*E338,"")</f>
        <v/>
      </c>
      <c r="G338" s="271"/>
    </row>
    <row r="339" spans="1:7" s="264" customFormat="1" ht="18" customHeight="1" x14ac:dyDescent="0.25">
      <c r="A339" s="256"/>
      <c r="B339" s="263" t="s">
        <v>267</v>
      </c>
      <c r="D339" s="265"/>
      <c r="E339" s="266"/>
      <c r="F339" s="267"/>
      <c r="G339" s="268"/>
    </row>
    <row r="340" spans="1:7" s="264" customFormat="1" ht="18" customHeight="1" x14ac:dyDescent="0.25">
      <c r="A340" s="256"/>
      <c r="B340" s="263"/>
      <c r="D340" s="265"/>
      <c r="E340" s="266"/>
      <c r="F340" s="267"/>
      <c r="G340" s="268"/>
    </row>
    <row r="341" spans="1:7" s="272" customFormat="1" ht="22.5" customHeight="1" x14ac:dyDescent="0.25">
      <c r="A341" s="269"/>
      <c r="B341" s="263" t="s">
        <v>401</v>
      </c>
      <c r="C341" s="293" t="s">
        <v>3</v>
      </c>
      <c r="D341" s="294">
        <v>11</v>
      </c>
      <c r="E341" s="282"/>
      <c r="F341" s="282" t="str">
        <f>IF(E341&gt;0,D341*E341,"")</f>
        <v/>
      </c>
      <c r="G341" s="271"/>
    </row>
    <row r="342" spans="1:7" s="20" customFormat="1" ht="23.25" customHeight="1" x14ac:dyDescent="0.25">
      <c r="A342" s="109"/>
      <c r="B342" s="198"/>
      <c r="C342" s="199"/>
      <c r="D342" s="200"/>
      <c r="E342" s="201"/>
      <c r="F342" s="201"/>
      <c r="G342" s="42"/>
    </row>
    <row r="343" spans="1:7" s="211" customFormat="1" ht="20.25" customHeight="1" x14ac:dyDescent="0.25">
      <c r="A343" s="85"/>
      <c r="B343" s="254" t="s">
        <v>268</v>
      </c>
      <c r="C343" s="21"/>
      <c r="D343" s="161"/>
      <c r="E343" s="168"/>
      <c r="F343" s="168"/>
      <c r="G343" s="247"/>
    </row>
    <row r="344" spans="1:7" s="20" customFormat="1" ht="50.25" customHeight="1" x14ac:dyDescent="0.2">
      <c r="A344" s="85" t="s">
        <v>405</v>
      </c>
      <c r="B344" s="49" t="s">
        <v>406</v>
      </c>
      <c r="C344" s="21"/>
      <c r="D344" s="258"/>
      <c r="E344" s="259"/>
      <c r="F344" s="278"/>
      <c r="G344" s="42"/>
    </row>
    <row r="345" spans="1:7" s="20" customFormat="1" ht="85.5" customHeight="1" x14ac:dyDescent="0.2">
      <c r="A345" s="85" t="s">
        <v>157</v>
      </c>
      <c r="B345" s="49" t="s">
        <v>469</v>
      </c>
      <c r="C345" s="21"/>
      <c r="D345" s="258"/>
      <c r="E345" s="259"/>
      <c r="F345" s="278"/>
      <c r="G345" s="42"/>
    </row>
    <row r="346" spans="1:7" s="20" customFormat="1" ht="84.75" customHeight="1" x14ac:dyDescent="0.2">
      <c r="A346" s="85"/>
      <c r="B346" s="49" t="s">
        <v>465</v>
      </c>
      <c r="C346" s="21"/>
      <c r="D346" s="258"/>
      <c r="E346" s="259"/>
      <c r="F346" s="278"/>
      <c r="G346" s="42"/>
    </row>
    <row r="347" spans="1:7" s="20" customFormat="1" ht="20.25" customHeight="1" x14ac:dyDescent="0.2">
      <c r="A347" s="85"/>
      <c r="B347" s="49" t="s">
        <v>253</v>
      </c>
      <c r="C347" s="21"/>
      <c r="D347" s="258"/>
      <c r="E347" s="259"/>
      <c r="F347" s="278"/>
      <c r="G347" s="42"/>
    </row>
    <row r="348" spans="1:7" s="20" customFormat="1" ht="20.25" customHeight="1" x14ac:dyDescent="0.2">
      <c r="A348" s="85"/>
      <c r="B348" s="49" t="s">
        <v>254</v>
      </c>
      <c r="C348" s="21"/>
      <c r="D348" s="258"/>
      <c r="E348" s="259"/>
      <c r="F348" s="278"/>
      <c r="G348" s="42"/>
    </row>
    <row r="349" spans="1:7" s="20" customFormat="1" ht="19.5" customHeight="1" x14ac:dyDescent="0.2">
      <c r="A349" s="85"/>
      <c r="B349" s="49" t="s">
        <v>255</v>
      </c>
      <c r="C349" s="21"/>
      <c r="D349" s="258"/>
      <c r="E349" s="259"/>
      <c r="F349" s="278"/>
      <c r="G349" s="42"/>
    </row>
    <row r="350" spans="1:7" s="20" customFormat="1" ht="18.75" customHeight="1" x14ac:dyDescent="0.2">
      <c r="A350" s="85"/>
      <c r="B350" s="49" t="s">
        <v>256</v>
      </c>
      <c r="C350" s="21"/>
      <c r="D350" s="258"/>
      <c r="E350" s="259"/>
      <c r="F350" s="278"/>
      <c r="G350" s="42"/>
    </row>
    <row r="351" spans="1:7" s="20" customFormat="1" ht="39" customHeight="1" x14ac:dyDescent="0.2">
      <c r="A351" s="85"/>
      <c r="B351" s="49" t="s">
        <v>257</v>
      </c>
      <c r="C351" s="21"/>
      <c r="D351" s="258"/>
      <c r="E351" s="259"/>
      <c r="F351" s="278"/>
      <c r="G351" s="42"/>
    </row>
    <row r="352" spans="1:7" s="272" customFormat="1" ht="23.25" customHeight="1" x14ac:dyDescent="0.25">
      <c r="A352" s="269"/>
      <c r="B352" s="49" t="s">
        <v>496</v>
      </c>
      <c r="C352" s="270"/>
      <c r="D352" s="280"/>
      <c r="E352" s="281"/>
      <c r="F352" s="267" t="str">
        <f>IF(E352&gt;0,D352*E352,"")</f>
        <v/>
      </c>
      <c r="G352" s="271"/>
    </row>
    <row r="353" spans="1:7" s="272" customFormat="1" ht="20.25" customHeight="1" x14ac:dyDescent="0.25">
      <c r="A353" s="269"/>
      <c r="B353" s="49" t="s">
        <v>269</v>
      </c>
      <c r="C353" s="270" t="s">
        <v>10</v>
      </c>
      <c r="D353" s="280">
        <v>13</v>
      </c>
      <c r="E353" s="281"/>
      <c r="F353" s="267" t="str">
        <f>IF(E353&gt;0,D353*E353,"")</f>
        <v/>
      </c>
      <c r="G353" s="271"/>
    </row>
    <row r="354" spans="1:7" s="272" customFormat="1" ht="20.25" customHeight="1" x14ac:dyDescent="0.25">
      <c r="A354" s="269"/>
      <c r="B354" s="49" t="s">
        <v>497</v>
      </c>
      <c r="C354" s="270" t="s">
        <v>10</v>
      </c>
      <c r="D354" s="280">
        <v>13</v>
      </c>
      <c r="E354" s="281"/>
      <c r="F354" s="267" t="str">
        <f>IF(E354&gt;0,D354*E354,"")</f>
        <v/>
      </c>
      <c r="G354" s="271"/>
    </row>
    <row r="355" spans="1:7" s="272" customFormat="1" ht="20.25" customHeight="1" x14ac:dyDescent="0.25">
      <c r="A355" s="269"/>
      <c r="B355" s="49"/>
      <c r="C355" s="270"/>
      <c r="D355" s="280"/>
      <c r="E355" s="281"/>
      <c r="F355" s="267"/>
      <c r="G355" s="271"/>
    </row>
    <row r="356" spans="1:7" s="20" customFormat="1" ht="54" customHeight="1" x14ac:dyDescent="0.2">
      <c r="A356" s="85" t="s">
        <v>158</v>
      </c>
      <c r="B356" s="49" t="s">
        <v>270</v>
      </c>
      <c r="C356" s="21"/>
      <c r="D356" s="258"/>
      <c r="E356" s="259"/>
      <c r="F356" s="278"/>
      <c r="G356" s="42"/>
    </row>
    <row r="357" spans="1:7" s="20" customFormat="1" ht="48" customHeight="1" x14ac:dyDescent="0.2">
      <c r="A357" s="85"/>
      <c r="B357" s="49" t="s">
        <v>407</v>
      </c>
      <c r="C357" s="21"/>
      <c r="D357" s="258"/>
      <c r="E357" s="259"/>
      <c r="F357" s="278"/>
      <c r="G357" s="42"/>
    </row>
    <row r="358" spans="1:7" s="20" customFormat="1" ht="36" customHeight="1" x14ac:dyDescent="0.2">
      <c r="A358" s="85"/>
      <c r="B358" s="49" t="s">
        <v>271</v>
      </c>
      <c r="C358" s="21"/>
      <c r="D358" s="258"/>
      <c r="E358" s="259"/>
      <c r="F358" s="278"/>
      <c r="G358" s="42"/>
    </row>
    <row r="359" spans="1:7" s="20" customFormat="1" ht="83.25" customHeight="1" x14ac:dyDescent="0.2">
      <c r="A359" s="85"/>
      <c r="B359" s="49" t="s">
        <v>244</v>
      </c>
      <c r="C359" s="21"/>
      <c r="D359" s="258"/>
      <c r="E359" s="259"/>
      <c r="F359" s="278"/>
      <c r="G359" s="42"/>
    </row>
    <row r="360" spans="1:7" s="20" customFormat="1" ht="20.25" customHeight="1" x14ac:dyDescent="0.2">
      <c r="A360" s="85"/>
      <c r="B360" s="49" t="s">
        <v>245</v>
      </c>
      <c r="C360" s="21"/>
      <c r="D360" s="258"/>
      <c r="E360" s="259"/>
      <c r="F360" s="278"/>
      <c r="G360" s="42"/>
    </row>
    <row r="361" spans="1:7" s="20" customFormat="1" ht="20.25" customHeight="1" x14ac:dyDescent="0.2">
      <c r="A361" s="85"/>
      <c r="B361" s="49" t="s">
        <v>246</v>
      </c>
      <c r="C361" s="21"/>
      <c r="D361" s="258"/>
      <c r="E361" s="259"/>
      <c r="F361" s="278"/>
      <c r="G361" s="42"/>
    </row>
    <row r="362" spans="1:7" s="20" customFormat="1" ht="20.25" customHeight="1" x14ac:dyDescent="0.2">
      <c r="A362" s="85"/>
      <c r="B362" s="49" t="s">
        <v>247</v>
      </c>
      <c r="C362" s="21"/>
      <c r="D362" s="258"/>
      <c r="E362" s="259"/>
      <c r="F362" s="278"/>
      <c r="G362" s="42"/>
    </row>
    <row r="363" spans="1:7" s="20" customFormat="1" ht="20.25" customHeight="1" x14ac:dyDescent="0.2">
      <c r="A363" s="85"/>
      <c r="B363" s="49" t="s">
        <v>248</v>
      </c>
      <c r="C363" s="21"/>
      <c r="D363" s="258"/>
      <c r="E363" s="259"/>
      <c r="F363" s="278"/>
      <c r="G363" s="42"/>
    </row>
    <row r="364" spans="1:7" s="20" customFormat="1" ht="33" customHeight="1" x14ac:dyDescent="0.2">
      <c r="A364" s="85"/>
      <c r="B364" s="49" t="s">
        <v>249</v>
      </c>
      <c r="C364" s="21"/>
      <c r="D364" s="258"/>
      <c r="E364" s="259"/>
      <c r="F364" s="278"/>
      <c r="G364" s="42"/>
    </row>
    <row r="365" spans="1:7" x14ac:dyDescent="0.2">
      <c r="B365" s="11" t="s">
        <v>250</v>
      </c>
      <c r="D365" s="128"/>
      <c r="E365" s="46"/>
      <c r="F365" s="279"/>
    </row>
    <row r="366" spans="1:7" s="272" customFormat="1" ht="18.75" customHeight="1" x14ac:dyDescent="0.25">
      <c r="A366" s="269"/>
      <c r="B366" s="49" t="s">
        <v>272</v>
      </c>
      <c r="C366" s="270"/>
      <c r="D366" s="280"/>
      <c r="E366" s="281"/>
      <c r="F366" s="267" t="str">
        <f>IF(E366&gt;0,D366*E366,"")</f>
        <v/>
      </c>
      <c r="G366" s="271"/>
    </row>
    <row r="367" spans="1:7" s="272" customFormat="1" ht="20.25" customHeight="1" x14ac:dyDescent="0.25">
      <c r="A367" s="269"/>
      <c r="B367" s="49" t="s">
        <v>410</v>
      </c>
      <c r="C367" s="282" t="s">
        <v>10</v>
      </c>
      <c r="D367" s="280">
        <v>13</v>
      </c>
      <c r="E367" s="281"/>
      <c r="F367" s="267" t="str">
        <f>IF(E367&gt;0,D367*E367,"")</f>
        <v/>
      </c>
      <c r="G367" s="271"/>
    </row>
    <row r="368" spans="1:7" s="272" customFormat="1" ht="20.25" customHeight="1" x14ac:dyDescent="0.25">
      <c r="A368" s="269"/>
      <c r="B368" s="49" t="s">
        <v>409</v>
      </c>
      <c r="C368" s="282" t="s">
        <v>10</v>
      </c>
      <c r="D368" s="280">
        <v>13</v>
      </c>
      <c r="E368" s="281"/>
      <c r="F368" s="267" t="str">
        <f>IF(E368&gt;0,D368*E368,"")</f>
        <v/>
      </c>
      <c r="G368" s="271"/>
    </row>
    <row r="369" spans="1:7" s="272" customFormat="1" ht="18.75" customHeight="1" x14ac:dyDescent="0.25">
      <c r="A369" s="269"/>
      <c r="B369" s="49" t="s">
        <v>251</v>
      </c>
      <c r="C369" s="282" t="s">
        <v>10</v>
      </c>
      <c r="D369" s="280">
        <v>13</v>
      </c>
      <c r="E369" s="281"/>
      <c r="F369" s="267" t="str">
        <f>IF(E369&gt;0,D369*E369,"")</f>
        <v/>
      </c>
      <c r="G369" s="271"/>
    </row>
    <row r="370" spans="1:7" s="272" customFormat="1" ht="18.75" customHeight="1" x14ac:dyDescent="0.25">
      <c r="A370" s="269"/>
      <c r="B370" s="49"/>
      <c r="C370" s="282"/>
      <c r="D370" s="280"/>
      <c r="E370" s="281"/>
      <c r="F370" s="267"/>
      <c r="G370" s="271"/>
    </row>
    <row r="371" spans="1:7" s="272" customFormat="1" ht="18.75" customHeight="1" x14ac:dyDescent="0.25">
      <c r="A371" s="269"/>
      <c r="B371" s="254" t="s">
        <v>215</v>
      </c>
      <c r="C371" s="282"/>
      <c r="D371" s="280"/>
      <c r="E371" s="281"/>
      <c r="F371" s="267"/>
      <c r="G371" s="271"/>
    </row>
    <row r="372" spans="1:7" s="211" customFormat="1" ht="35.25" customHeight="1" x14ac:dyDescent="0.25">
      <c r="A372" s="283" t="s">
        <v>411</v>
      </c>
      <c r="B372" s="49" t="s">
        <v>415</v>
      </c>
      <c r="C372" s="21"/>
      <c r="D372" s="161"/>
      <c r="E372" s="168"/>
      <c r="F372" s="168"/>
      <c r="G372" s="247"/>
    </row>
    <row r="373" spans="1:7" s="272" customFormat="1" ht="36" customHeight="1" x14ac:dyDescent="0.25">
      <c r="A373" s="269"/>
      <c r="B373" s="49" t="s">
        <v>414</v>
      </c>
      <c r="C373" s="282"/>
      <c r="D373" s="280"/>
      <c r="E373" s="281"/>
      <c r="F373" s="267"/>
      <c r="G373" s="271"/>
    </row>
    <row r="374" spans="1:7" s="272" customFormat="1" ht="18.75" customHeight="1" x14ac:dyDescent="0.25">
      <c r="A374" s="269"/>
      <c r="B374" s="49" t="s">
        <v>416</v>
      </c>
      <c r="C374" s="282"/>
      <c r="D374" s="280"/>
      <c r="E374" s="281"/>
      <c r="F374" s="267"/>
      <c r="G374" s="271"/>
    </row>
    <row r="375" spans="1:7" s="272" customFormat="1" ht="20.25" customHeight="1" x14ac:dyDescent="0.25">
      <c r="A375" s="269"/>
      <c r="B375" s="49" t="s">
        <v>371</v>
      </c>
      <c r="C375" s="282" t="s">
        <v>10</v>
      </c>
      <c r="D375" s="280">
        <v>1</v>
      </c>
      <c r="E375" s="281"/>
      <c r="F375" s="267" t="str">
        <f>IF(E375&gt;0,D375*E375,"")</f>
        <v/>
      </c>
      <c r="G375" s="271"/>
    </row>
    <row r="376" spans="1:7" s="272" customFormat="1" ht="18.75" customHeight="1" x14ac:dyDescent="0.25">
      <c r="A376" s="269"/>
      <c r="B376" s="49"/>
      <c r="C376" s="282"/>
      <c r="D376" s="280"/>
      <c r="E376" s="281"/>
      <c r="F376" s="267"/>
      <c r="G376" s="271"/>
    </row>
    <row r="377" spans="1:7" s="211" customFormat="1" ht="20.25" customHeight="1" x14ac:dyDescent="0.25">
      <c r="B377" s="254" t="s">
        <v>216</v>
      </c>
      <c r="C377" s="21"/>
      <c r="D377" s="161"/>
      <c r="E377" s="168"/>
      <c r="F377" s="168"/>
      <c r="G377" s="247"/>
    </row>
    <row r="378" spans="1:7" s="211" customFormat="1" ht="20.25" customHeight="1" x14ac:dyDescent="0.25">
      <c r="A378" s="283" t="s">
        <v>413</v>
      </c>
      <c r="B378" s="254"/>
      <c r="C378" s="21"/>
      <c r="D378" s="161"/>
      <c r="E378" s="168"/>
      <c r="F378" s="168"/>
      <c r="G378" s="247"/>
    </row>
    <row r="379" spans="1:7" s="78" customFormat="1" ht="51" customHeight="1" x14ac:dyDescent="0.25">
      <c r="A379" s="85" t="s">
        <v>157</v>
      </c>
      <c r="B379" s="288" t="s">
        <v>412</v>
      </c>
      <c r="C379" s="76"/>
      <c r="D379" s="290"/>
      <c r="E379" s="291"/>
      <c r="F379" s="292"/>
      <c r="G379" s="77"/>
    </row>
    <row r="380" spans="1:7" s="78" customFormat="1" ht="94.5" customHeight="1" x14ac:dyDescent="0.25">
      <c r="A380" s="283"/>
      <c r="B380" s="288" t="s">
        <v>419</v>
      </c>
      <c r="C380" s="76"/>
      <c r="D380" s="290"/>
      <c r="E380" s="291"/>
      <c r="F380" s="292"/>
      <c r="G380" s="77"/>
    </row>
    <row r="381" spans="1:7" s="272" customFormat="1" ht="20.25" customHeight="1" x14ac:dyDescent="0.25">
      <c r="A381" s="269"/>
      <c r="B381" s="11" t="s">
        <v>262</v>
      </c>
      <c r="C381" s="270" t="s">
        <v>263</v>
      </c>
      <c r="D381" s="289">
        <v>1</v>
      </c>
      <c r="E381" s="281"/>
      <c r="F381" s="267" t="str">
        <f>IF(E381&gt;0,D381*E381,"")</f>
        <v/>
      </c>
      <c r="G381" s="271"/>
    </row>
    <row r="382" spans="1:7" s="211" customFormat="1" ht="20.25" customHeight="1" x14ac:dyDescent="0.25">
      <c r="A382" s="85"/>
      <c r="B382" s="49"/>
      <c r="C382" s="21"/>
      <c r="D382" s="161"/>
      <c r="E382" s="168"/>
      <c r="F382" s="168"/>
      <c r="G382" s="247"/>
    </row>
    <row r="383" spans="1:7" s="78" customFormat="1" ht="36" customHeight="1" x14ac:dyDescent="0.25">
      <c r="A383" s="85" t="s">
        <v>158</v>
      </c>
      <c r="B383" s="288" t="s">
        <v>420</v>
      </c>
      <c r="C383" s="76"/>
      <c r="D383" s="290"/>
      <c r="E383" s="291"/>
      <c r="F383" s="292"/>
      <c r="G383" s="77"/>
    </row>
    <row r="384" spans="1:7" s="78" customFormat="1" ht="21.75" customHeight="1" x14ac:dyDescent="0.25">
      <c r="A384" s="85"/>
      <c r="B384" s="288" t="s">
        <v>421</v>
      </c>
      <c r="C384" s="76"/>
      <c r="D384" s="290"/>
      <c r="E384" s="291"/>
      <c r="F384" s="292"/>
      <c r="G384" s="77"/>
    </row>
    <row r="385" spans="1:7" s="211" customFormat="1" ht="20.25" customHeight="1" x14ac:dyDescent="0.25">
      <c r="A385" s="85"/>
      <c r="B385" s="49" t="s">
        <v>462</v>
      </c>
      <c r="C385" s="21"/>
      <c r="D385" s="161"/>
      <c r="E385" s="168"/>
      <c r="F385" s="168"/>
      <c r="G385" s="247"/>
    </row>
    <row r="386" spans="1:7" s="272" customFormat="1" ht="20.25" customHeight="1" x14ac:dyDescent="0.25">
      <c r="A386" s="269"/>
      <c r="B386" s="11"/>
      <c r="C386" s="270" t="s">
        <v>10</v>
      </c>
      <c r="D386" s="289">
        <v>2</v>
      </c>
      <c r="E386" s="281"/>
      <c r="F386" s="267" t="str">
        <f>IF(E386&gt;0,D386*E386,"")</f>
        <v/>
      </c>
      <c r="G386" s="271"/>
    </row>
    <row r="387" spans="1:7" s="211" customFormat="1" ht="20.25" customHeight="1" x14ac:dyDescent="0.25">
      <c r="A387" s="85"/>
      <c r="B387" s="49"/>
      <c r="C387" s="21"/>
      <c r="D387" s="161"/>
      <c r="E387" s="168"/>
      <c r="F387" s="168"/>
      <c r="G387" s="247"/>
    </row>
    <row r="388" spans="1:7" s="78" customFormat="1" ht="66.75" customHeight="1" x14ac:dyDescent="0.25">
      <c r="A388" s="283" t="s">
        <v>217</v>
      </c>
      <c r="B388" s="288" t="s">
        <v>417</v>
      </c>
      <c r="C388" s="76"/>
      <c r="D388" s="290"/>
      <c r="E388" s="291"/>
      <c r="F388" s="292"/>
      <c r="G388" s="77"/>
    </row>
    <row r="389" spans="1:7" s="78" customFormat="1" ht="42.75" customHeight="1" x14ac:dyDescent="0.25">
      <c r="A389" s="75"/>
      <c r="B389" s="11" t="s">
        <v>264</v>
      </c>
      <c r="C389" s="76"/>
      <c r="D389" s="290"/>
      <c r="E389" s="291"/>
      <c r="F389" s="292"/>
      <c r="G389" s="77"/>
    </row>
    <row r="390" spans="1:7" s="272" customFormat="1" ht="21" customHeight="1" x14ac:dyDescent="0.25">
      <c r="A390" s="269"/>
      <c r="B390" s="11" t="s">
        <v>265</v>
      </c>
      <c r="C390" s="282" t="s">
        <v>11</v>
      </c>
      <c r="D390" s="289">
        <v>1</v>
      </c>
      <c r="E390" s="281"/>
      <c r="F390" s="267" t="str">
        <f>IF(E390&gt;0,D390*E390,"")</f>
        <v/>
      </c>
      <c r="G390" s="271"/>
    </row>
    <row r="391" spans="1:7" s="211" customFormat="1" ht="20.25" customHeight="1" x14ac:dyDescent="0.25">
      <c r="A391" s="85"/>
      <c r="B391" s="49"/>
      <c r="C391" s="21"/>
      <c r="D391" s="161"/>
      <c r="E391" s="168"/>
      <c r="F391" s="168"/>
      <c r="G391" s="247"/>
    </row>
    <row r="392" spans="1:7" s="150" customFormat="1" ht="21.75" customHeight="1" x14ac:dyDescent="0.2">
      <c r="A392" s="197"/>
      <c r="B392" s="253" t="s">
        <v>422</v>
      </c>
      <c r="C392" s="52"/>
      <c r="D392" s="79"/>
      <c r="E392" s="170"/>
      <c r="F392" s="170"/>
    </row>
    <row r="393" spans="1:7" s="150" customFormat="1" ht="20.25" customHeight="1" x14ac:dyDescent="0.2">
      <c r="A393" s="13" t="s">
        <v>418</v>
      </c>
      <c r="C393" s="12"/>
      <c r="D393" s="21"/>
      <c r="E393" s="158"/>
      <c r="F393" s="158"/>
      <c r="G393" s="41"/>
    </row>
    <row r="394" spans="1:7" s="150" customFormat="1" ht="48.75" customHeight="1" x14ac:dyDescent="0.2">
      <c r="A394" s="13" t="s">
        <v>157</v>
      </c>
      <c r="B394" s="156" t="s">
        <v>424</v>
      </c>
      <c r="C394" s="12"/>
      <c r="D394" s="21"/>
      <c r="E394" s="158"/>
      <c r="F394" s="158"/>
      <c r="G394" s="41"/>
    </row>
    <row r="395" spans="1:7" s="150" customFormat="1" ht="21.75" customHeight="1" x14ac:dyDescent="0.2">
      <c r="A395" s="13"/>
      <c r="B395" s="156" t="s">
        <v>206</v>
      </c>
      <c r="C395" s="12"/>
      <c r="D395" s="21"/>
      <c r="E395" s="158"/>
      <c r="F395" s="158"/>
      <c r="G395" s="41"/>
    </row>
    <row r="396" spans="1:7" s="211" customFormat="1" ht="20.25" customHeight="1" x14ac:dyDescent="0.25">
      <c r="A396" s="85"/>
      <c r="B396" s="156" t="s">
        <v>423</v>
      </c>
      <c r="C396" s="21" t="s">
        <v>3</v>
      </c>
      <c r="D396" s="161">
        <v>1</v>
      </c>
      <c r="E396" s="168"/>
      <c r="F396" s="168">
        <f>SUM(D396*E396)</f>
        <v>0</v>
      </c>
      <c r="G396" s="247"/>
    </row>
    <row r="397" spans="1:7" s="211" customFormat="1" ht="52.5" customHeight="1" x14ac:dyDescent="0.25">
      <c r="A397" s="85" t="s">
        <v>158</v>
      </c>
      <c r="B397" s="156" t="s">
        <v>425</v>
      </c>
      <c r="C397" s="21"/>
      <c r="D397" s="161"/>
      <c r="E397" s="168"/>
      <c r="F397" s="168"/>
      <c r="G397" s="247"/>
    </row>
    <row r="398" spans="1:7" s="211" customFormat="1" ht="20.25" customHeight="1" x14ac:dyDescent="0.25">
      <c r="A398" s="85"/>
      <c r="B398" s="156" t="s">
        <v>426</v>
      </c>
      <c r="C398" s="21" t="s">
        <v>3</v>
      </c>
      <c r="D398" s="161">
        <v>1</v>
      </c>
      <c r="E398" s="168"/>
      <c r="F398" s="168">
        <f>SUM(D398*E398)</f>
        <v>0</v>
      </c>
      <c r="G398" s="247"/>
    </row>
    <row r="399" spans="1:7" s="211" customFormat="1" ht="20.25" customHeight="1" thickBot="1" x14ac:dyDescent="0.3">
      <c r="A399" s="85"/>
      <c r="B399" s="49"/>
      <c r="C399" s="21"/>
      <c r="D399" s="161"/>
      <c r="E399" s="168"/>
      <c r="F399" s="168"/>
      <c r="G399" s="247"/>
    </row>
    <row r="400" spans="1:7" s="20" customFormat="1" ht="23.25" customHeight="1" thickBot="1" x14ac:dyDescent="0.3">
      <c r="A400" s="74"/>
      <c r="B400" s="252" t="s">
        <v>374</v>
      </c>
      <c r="C400" s="26"/>
      <c r="D400" s="162"/>
      <c r="E400" s="171"/>
      <c r="F400" s="214">
        <f>SUM(F223:F398)</f>
        <v>0</v>
      </c>
      <c r="G400" s="42"/>
    </row>
    <row r="401" spans="1:8" s="20" customFormat="1" ht="23.25" customHeight="1" x14ac:dyDescent="0.25">
      <c r="A401" s="109"/>
      <c r="B401" s="198"/>
      <c r="C401" s="199"/>
      <c r="D401" s="200"/>
      <c r="E401" s="201"/>
      <c r="F401" s="201"/>
      <c r="G401" s="42"/>
    </row>
    <row r="402" spans="1:8" s="20" customFormat="1" ht="23.25" customHeight="1" thickBot="1" x14ac:dyDescent="0.3">
      <c r="A402" s="109"/>
      <c r="B402" s="198"/>
      <c r="C402" s="199"/>
      <c r="D402" s="200"/>
      <c r="E402" s="201"/>
      <c r="F402" s="201"/>
      <c r="G402" s="42"/>
    </row>
    <row r="403" spans="1:8" s="226" customFormat="1" ht="20.25" customHeight="1" thickBot="1" x14ac:dyDescent="0.35">
      <c r="A403" s="218" t="s">
        <v>170</v>
      </c>
      <c r="B403" s="219" t="s">
        <v>315</v>
      </c>
      <c r="C403" s="220"/>
      <c r="D403" s="221"/>
      <c r="E403" s="222"/>
      <c r="F403" s="223"/>
      <c r="G403" s="224"/>
      <c r="H403" s="225"/>
    </row>
    <row r="404" spans="1:8" ht="18" x14ac:dyDescent="0.25">
      <c r="B404" s="50"/>
      <c r="C404" s="12"/>
      <c r="D404" s="86"/>
      <c r="G404" s="41"/>
    </row>
    <row r="405" spans="1:8" ht="12.75" x14ac:dyDescent="0.2">
      <c r="A405" s="197" t="s">
        <v>167</v>
      </c>
      <c r="B405" s="196" t="s">
        <v>166</v>
      </c>
      <c r="C405" s="52" t="s">
        <v>12</v>
      </c>
      <c r="D405" s="79" t="s">
        <v>13</v>
      </c>
      <c r="E405" s="170" t="s">
        <v>14</v>
      </c>
      <c r="F405" s="170"/>
      <c r="G405" s="51"/>
    </row>
    <row r="406" spans="1:8" ht="12.75" x14ac:dyDescent="0.2">
      <c r="A406" s="197"/>
      <c r="B406" s="196"/>
      <c r="C406" s="52"/>
      <c r="D406" s="79"/>
      <c r="E406" s="170"/>
      <c r="F406" s="170"/>
      <c r="G406" s="51"/>
    </row>
    <row r="407" spans="1:8" ht="15.75" customHeight="1" x14ac:dyDescent="0.2">
      <c r="A407" s="197"/>
      <c r="B407" s="233" t="s">
        <v>177</v>
      </c>
      <c r="C407" s="52"/>
      <c r="D407" s="79"/>
      <c r="E407" s="170"/>
      <c r="F407" s="170"/>
      <c r="G407" s="51"/>
    </row>
    <row r="408" spans="1:8" ht="26.25" customHeight="1" x14ac:dyDescent="0.2">
      <c r="A408" s="197"/>
      <c r="B408" s="233" t="s">
        <v>430</v>
      </c>
      <c r="C408" s="52"/>
      <c r="D408" s="79"/>
      <c r="E408" s="170"/>
      <c r="F408" s="170"/>
      <c r="G408" s="51"/>
    </row>
    <row r="409" spans="1:8" ht="26.25" customHeight="1" x14ac:dyDescent="0.2">
      <c r="A409" s="197"/>
      <c r="B409" s="233" t="s">
        <v>431</v>
      </c>
      <c r="C409" s="52"/>
      <c r="D409" s="79"/>
      <c r="E409" s="170"/>
      <c r="F409" s="170"/>
      <c r="G409" s="51"/>
    </row>
    <row r="410" spans="1:8" ht="12.75" x14ac:dyDescent="0.2">
      <c r="A410" s="197"/>
      <c r="B410" s="196"/>
      <c r="C410" s="52"/>
      <c r="D410" s="79"/>
      <c r="E410" s="170"/>
      <c r="F410" s="170"/>
      <c r="G410" s="51"/>
    </row>
    <row r="411" spans="1:8" s="211" customFormat="1" ht="67.5" customHeight="1" x14ac:dyDescent="0.25">
      <c r="A411" s="85" t="s">
        <v>7</v>
      </c>
      <c r="B411" s="239" t="s">
        <v>321</v>
      </c>
      <c r="C411" s="204"/>
      <c r="D411" s="161"/>
      <c r="E411" s="157"/>
      <c r="F411" s="205"/>
      <c r="G411" s="87"/>
    </row>
    <row r="412" spans="1:8" s="211" customFormat="1" ht="51.75" customHeight="1" x14ac:dyDescent="0.25">
      <c r="A412" s="85"/>
      <c r="B412" s="239" t="s">
        <v>319</v>
      </c>
      <c r="C412" s="204"/>
      <c r="D412" s="161"/>
      <c r="E412" s="157"/>
      <c r="F412" s="205"/>
      <c r="G412" s="87"/>
    </row>
    <row r="413" spans="1:8" s="211" customFormat="1" ht="35.25" customHeight="1" x14ac:dyDescent="0.25">
      <c r="A413" s="85"/>
      <c r="B413" s="239" t="s">
        <v>322</v>
      </c>
      <c r="C413" s="204"/>
      <c r="D413" s="161"/>
      <c r="E413" s="206"/>
      <c r="F413" s="205"/>
      <c r="G413" s="87"/>
    </row>
    <row r="414" spans="1:8" s="211" customFormat="1" ht="35.25" customHeight="1" x14ac:dyDescent="0.25">
      <c r="A414" s="85"/>
      <c r="B414" s="213" t="s">
        <v>318</v>
      </c>
      <c r="C414" s="204"/>
      <c r="D414" s="161"/>
      <c r="E414" s="206"/>
      <c r="F414" s="205"/>
      <c r="G414" s="87"/>
    </row>
    <row r="415" spans="1:8" s="211" customFormat="1" ht="35.25" customHeight="1" x14ac:dyDescent="0.25">
      <c r="A415" s="85"/>
      <c r="B415" s="213" t="s">
        <v>320</v>
      </c>
      <c r="C415" s="204"/>
      <c r="D415" s="161"/>
      <c r="E415" s="206"/>
      <c r="F415" s="205"/>
      <c r="G415" s="87"/>
    </row>
    <row r="416" spans="1:8" s="211" customFormat="1" ht="19.5" customHeight="1" x14ac:dyDescent="0.25">
      <c r="A416" s="85"/>
      <c r="B416" s="213"/>
      <c r="C416" s="204"/>
      <c r="D416" s="161"/>
      <c r="E416" s="206"/>
      <c r="F416" s="205"/>
      <c r="G416" s="87"/>
    </row>
    <row r="417" spans="1:7" s="211" customFormat="1" ht="19.5" customHeight="1" x14ac:dyDescent="0.25">
      <c r="A417" s="85"/>
      <c r="B417" s="239" t="s">
        <v>323</v>
      </c>
      <c r="C417" s="240" t="s">
        <v>263</v>
      </c>
      <c r="D417" s="161">
        <v>5</v>
      </c>
      <c r="E417" s="157"/>
      <c r="F417" s="205">
        <f>SUM(D417*E417)</f>
        <v>0</v>
      </c>
      <c r="G417" s="87"/>
    </row>
    <row r="418" spans="1:7" s="211" customFormat="1" ht="19.5" customHeight="1" x14ac:dyDescent="0.25">
      <c r="A418" s="85"/>
      <c r="B418" s="239" t="s">
        <v>324</v>
      </c>
      <c r="C418" s="240" t="s">
        <v>263</v>
      </c>
      <c r="D418" s="161">
        <v>5</v>
      </c>
      <c r="E418" s="157"/>
      <c r="F418" s="205">
        <f>SUM(D418*E418)</f>
        <v>0</v>
      </c>
      <c r="G418" s="87"/>
    </row>
    <row r="419" spans="1:7" s="20" customFormat="1" ht="18" customHeight="1" x14ac:dyDescent="0.25">
      <c r="A419" s="85"/>
      <c r="B419" s="227"/>
      <c r="C419" s="228"/>
      <c r="D419" s="202"/>
      <c r="E419" s="229"/>
      <c r="F419" s="205"/>
      <c r="G419" s="87"/>
    </row>
    <row r="420" spans="1:7" s="211" customFormat="1" ht="33.75" customHeight="1" x14ac:dyDescent="0.25">
      <c r="A420" s="85" t="s">
        <v>8</v>
      </c>
      <c r="B420" s="239" t="s">
        <v>327</v>
      </c>
      <c r="C420" s="204"/>
      <c r="D420" s="161"/>
      <c r="E420" s="157"/>
      <c r="F420" s="205"/>
      <c r="G420" s="87"/>
    </row>
    <row r="421" spans="1:7" s="20" customFormat="1" ht="50.25" customHeight="1" x14ac:dyDescent="0.25">
      <c r="A421" s="85"/>
      <c r="B421" s="239" t="s">
        <v>325</v>
      </c>
      <c r="C421" s="228"/>
      <c r="D421" s="202"/>
      <c r="E421" s="229"/>
      <c r="F421" s="205"/>
      <c r="G421" s="87"/>
    </row>
    <row r="422" spans="1:7" s="20" customFormat="1" ht="51" customHeight="1" x14ac:dyDescent="0.25">
      <c r="A422" s="85"/>
      <c r="B422" s="239" t="s">
        <v>330</v>
      </c>
      <c r="C422" s="228"/>
      <c r="D422" s="202"/>
      <c r="E422" s="229"/>
      <c r="F422" s="205"/>
      <c r="G422" s="87"/>
    </row>
    <row r="423" spans="1:7" s="20" customFormat="1" ht="33" customHeight="1" x14ac:dyDescent="0.25">
      <c r="A423" s="85"/>
      <c r="B423" s="239" t="s">
        <v>326</v>
      </c>
      <c r="C423" s="228"/>
      <c r="D423" s="202"/>
      <c r="E423" s="229"/>
      <c r="F423" s="205"/>
      <c r="G423" s="87"/>
    </row>
    <row r="424" spans="1:7" s="20" customFormat="1" ht="18" customHeight="1" x14ac:dyDescent="0.25">
      <c r="A424" s="85"/>
      <c r="B424" s="213" t="s">
        <v>267</v>
      </c>
      <c r="C424" s="228"/>
      <c r="D424" s="202"/>
      <c r="E424" s="229"/>
      <c r="F424" s="205"/>
      <c r="G424" s="87"/>
    </row>
    <row r="425" spans="1:7" s="20" customFormat="1" ht="44.25" customHeight="1" x14ac:dyDescent="0.25">
      <c r="A425" s="85"/>
      <c r="B425" s="213" t="s">
        <v>329</v>
      </c>
      <c r="C425" s="228"/>
      <c r="D425" s="202"/>
      <c r="E425" s="229"/>
      <c r="F425" s="205"/>
      <c r="G425" s="87"/>
    </row>
    <row r="426" spans="1:7" s="20" customFormat="1" ht="18" customHeight="1" x14ac:dyDescent="0.25">
      <c r="A426" s="85"/>
      <c r="B426" s="227"/>
      <c r="C426" s="228"/>
      <c r="D426" s="202"/>
      <c r="E426" s="229"/>
      <c r="F426" s="205"/>
      <c r="G426" s="87"/>
    </row>
    <row r="427" spans="1:7" s="211" customFormat="1" ht="19.5" customHeight="1" x14ac:dyDescent="0.25">
      <c r="A427" s="85"/>
      <c r="B427" s="239" t="s">
        <v>328</v>
      </c>
      <c r="C427" s="240" t="s">
        <v>10</v>
      </c>
      <c r="D427" s="161">
        <v>3</v>
      </c>
      <c r="E427" s="157"/>
      <c r="F427" s="205">
        <f>SUM(D427*E427)</f>
        <v>0</v>
      </c>
      <c r="G427" s="87"/>
    </row>
    <row r="428" spans="1:7" s="211" customFormat="1" ht="19.5" customHeight="1" x14ac:dyDescent="0.25">
      <c r="A428" s="85"/>
      <c r="B428" s="239" t="s">
        <v>331</v>
      </c>
      <c r="C428" s="240" t="s">
        <v>3</v>
      </c>
      <c r="D428" s="161">
        <v>1</v>
      </c>
      <c r="E428" s="157"/>
      <c r="F428" s="205">
        <f>SUM(D428*E428)</f>
        <v>0</v>
      </c>
      <c r="G428" s="87"/>
    </row>
    <row r="429" spans="1:7" s="20" customFormat="1" ht="18" customHeight="1" x14ac:dyDescent="0.25">
      <c r="A429" s="85"/>
      <c r="B429" s="227"/>
      <c r="C429" s="228"/>
      <c r="D429" s="202"/>
      <c r="E429" s="229"/>
      <c r="F429" s="205"/>
      <c r="G429" s="87"/>
    </row>
    <row r="430" spans="1:7" s="211" customFormat="1" ht="63" customHeight="1" x14ac:dyDescent="0.25">
      <c r="A430" s="85" t="s">
        <v>16</v>
      </c>
      <c r="B430" s="239" t="s">
        <v>335</v>
      </c>
      <c r="C430" s="204"/>
      <c r="D430" s="161"/>
      <c r="E430" s="157"/>
      <c r="F430" s="205"/>
      <c r="G430" s="87"/>
    </row>
    <row r="431" spans="1:7" s="20" customFormat="1" ht="34.5" customHeight="1" x14ac:dyDescent="0.25">
      <c r="A431" s="85"/>
      <c r="B431" s="239" t="s">
        <v>332</v>
      </c>
      <c r="C431" s="228"/>
      <c r="D431" s="202"/>
      <c r="E431" s="229"/>
      <c r="F431" s="205"/>
      <c r="G431" s="87"/>
    </row>
    <row r="432" spans="1:7" s="20" customFormat="1" ht="18" customHeight="1" x14ac:dyDescent="0.25">
      <c r="A432" s="85"/>
      <c r="B432" s="213" t="s">
        <v>267</v>
      </c>
      <c r="C432" s="228"/>
      <c r="D432" s="202"/>
      <c r="E432" s="229"/>
      <c r="F432" s="205"/>
      <c r="G432" s="87"/>
    </row>
    <row r="433" spans="1:7" s="20" customFormat="1" ht="18" customHeight="1" x14ac:dyDescent="0.25">
      <c r="A433" s="85"/>
      <c r="B433" s="213" t="s">
        <v>333</v>
      </c>
      <c r="C433" s="228"/>
      <c r="D433" s="202"/>
      <c r="E433" s="229"/>
      <c r="F433" s="205"/>
      <c r="G433" s="87"/>
    </row>
    <row r="434" spans="1:7" s="20" customFormat="1" ht="18" customHeight="1" x14ac:dyDescent="0.25">
      <c r="A434" s="85"/>
      <c r="B434" s="227"/>
      <c r="C434" s="228"/>
      <c r="D434" s="202"/>
      <c r="E434" s="229"/>
      <c r="F434" s="205"/>
      <c r="G434" s="87"/>
    </row>
    <row r="435" spans="1:7" s="211" customFormat="1" ht="19.5" customHeight="1" x14ac:dyDescent="0.25">
      <c r="A435" s="85"/>
      <c r="B435" s="239" t="s">
        <v>334</v>
      </c>
      <c r="C435" s="240" t="s">
        <v>3</v>
      </c>
      <c r="D435" s="161">
        <v>3</v>
      </c>
      <c r="E435" s="157"/>
      <c r="F435" s="205">
        <f>SUM(D435*E435)</f>
        <v>0</v>
      </c>
      <c r="G435" s="87"/>
    </row>
    <row r="436" spans="1:7" s="211" customFormat="1" ht="19.5" customHeight="1" x14ac:dyDescent="0.25">
      <c r="A436" s="85"/>
      <c r="B436" s="239" t="s">
        <v>336</v>
      </c>
      <c r="C436" s="240" t="s">
        <v>3</v>
      </c>
      <c r="D436" s="161">
        <v>3</v>
      </c>
      <c r="E436" s="157"/>
      <c r="F436" s="205">
        <f>SUM(D436*E436)</f>
        <v>0</v>
      </c>
      <c r="G436" s="87"/>
    </row>
    <row r="437" spans="1:7" s="211" customFormat="1" ht="19.5" customHeight="1" x14ac:dyDescent="0.25">
      <c r="A437" s="85"/>
      <c r="B437" s="239" t="s">
        <v>337</v>
      </c>
      <c r="C437" s="240" t="s">
        <v>3</v>
      </c>
      <c r="D437" s="161">
        <v>3</v>
      </c>
      <c r="E437" s="157"/>
      <c r="F437" s="205">
        <f>SUM(D437*E437)</f>
        <v>0</v>
      </c>
      <c r="G437" s="87"/>
    </row>
    <row r="438" spans="1:7" s="211" customFormat="1" ht="19.5" customHeight="1" x14ac:dyDescent="0.25">
      <c r="A438" s="85"/>
      <c r="B438" s="239" t="s">
        <v>338</v>
      </c>
      <c r="C438" s="240" t="s">
        <v>3</v>
      </c>
      <c r="D438" s="161">
        <v>3</v>
      </c>
      <c r="E438" s="157"/>
      <c r="F438" s="205">
        <f>SUM(D438*E438)</f>
        <v>0</v>
      </c>
      <c r="G438" s="87"/>
    </row>
    <row r="439" spans="1:7" s="20" customFormat="1" ht="18" customHeight="1" x14ac:dyDescent="0.25">
      <c r="A439" s="85"/>
      <c r="B439" s="227"/>
      <c r="C439" s="228"/>
      <c r="D439" s="202"/>
      <c r="E439" s="229"/>
      <c r="F439" s="205"/>
      <c r="G439" s="87"/>
    </row>
    <row r="440" spans="1:7" s="211" customFormat="1" ht="55.5" customHeight="1" x14ac:dyDescent="0.25">
      <c r="A440" s="85" t="s">
        <v>209</v>
      </c>
      <c r="B440" s="239" t="s">
        <v>485</v>
      </c>
      <c r="C440" s="204"/>
      <c r="D440" s="161"/>
      <c r="E440" s="206"/>
      <c r="F440" s="205"/>
      <c r="G440" s="87"/>
    </row>
    <row r="441" spans="1:7" s="211" customFormat="1" ht="70.5" customHeight="1" x14ac:dyDescent="0.25">
      <c r="A441" s="85"/>
      <c r="B441" s="239" t="s">
        <v>486</v>
      </c>
      <c r="C441" s="204"/>
      <c r="D441" s="161"/>
      <c r="E441" s="206"/>
      <c r="F441" s="205"/>
      <c r="G441" s="87"/>
    </row>
    <row r="442" spans="1:7" s="211" customFormat="1" ht="18" customHeight="1" x14ac:dyDescent="0.25">
      <c r="A442" s="85"/>
      <c r="B442" s="213" t="s">
        <v>487</v>
      </c>
      <c r="C442" s="204"/>
      <c r="D442" s="161"/>
      <c r="E442" s="206"/>
      <c r="F442" s="205"/>
      <c r="G442" s="87"/>
    </row>
    <row r="443" spans="1:7" s="211" customFormat="1" ht="19.5" customHeight="1" x14ac:dyDescent="0.25">
      <c r="A443" s="85"/>
      <c r="B443" s="239" t="s">
        <v>488</v>
      </c>
      <c r="C443" s="240" t="s">
        <v>10</v>
      </c>
      <c r="D443" s="161">
        <v>1.1000000000000001</v>
      </c>
      <c r="E443" s="157"/>
      <c r="F443" s="205">
        <f>SUM(D443*E443)</f>
        <v>0</v>
      </c>
      <c r="G443" s="87"/>
    </row>
    <row r="444" spans="1:7" s="211" customFormat="1" ht="19.5" customHeight="1" x14ac:dyDescent="0.25">
      <c r="A444" s="85"/>
      <c r="B444" s="239" t="s">
        <v>489</v>
      </c>
      <c r="C444" s="240" t="s">
        <v>10</v>
      </c>
      <c r="D444" s="161">
        <v>1.1000000000000001</v>
      </c>
      <c r="E444" s="157"/>
      <c r="F444" s="205">
        <f>SUM(D444*E444)</f>
        <v>0</v>
      </c>
      <c r="G444" s="87"/>
    </row>
    <row r="445" spans="1:7" s="211" customFormat="1" ht="19.5" customHeight="1" x14ac:dyDescent="0.25">
      <c r="A445" s="85"/>
      <c r="B445" s="239" t="s">
        <v>490</v>
      </c>
      <c r="C445" s="240" t="s">
        <v>10</v>
      </c>
      <c r="D445" s="161">
        <v>1.1000000000000001</v>
      </c>
      <c r="E445" s="157"/>
      <c r="F445" s="205">
        <f>SUM(D445*E445)</f>
        <v>0</v>
      </c>
      <c r="G445" s="87"/>
    </row>
    <row r="446" spans="1:7" s="20" customFormat="1" ht="18" customHeight="1" x14ac:dyDescent="0.25">
      <c r="A446" s="85"/>
      <c r="B446" s="227"/>
      <c r="C446" s="228"/>
      <c r="D446" s="202"/>
      <c r="E446" s="229"/>
      <c r="F446" s="205"/>
      <c r="G446" s="87"/>
    </row>
    <row r="447" spans="1:7" s="20" customFormat="1" ht="18" customHeight="1" x14ac:dyDescent="0.25">
      <c r="A447" s="85"/>
      <c r="B447" s="227"/>
      <c r="C447" s="228"/>
      <c r="D447" s="202"/>
      <c r="E447" s="229"/>
      <c r="F447" s="205"/>
      <c r="G447" s="87"/>
    </row>
    <row r="448" spans="1:7" ht="21.75" customHeight="1" thickBot="1" x14ac:dyDescent="0.3">
      <c r="B448" s="11"/>
      <c r="C448" s="12"/>
      <c r="D448" s="178"/>
      <c r="E448" s="177"/>
    </row>
    <row r="449" spans="1:8" s="211" customFormat="1" ht="23.25" customHeight="1" thickBot="1" x14ac:dyDescent="0.3">
      <c r="A449" s="315"/>
      <c r="B449" s="316" t="s">
        <v>317</v>
      </c>
      <c r="C449" s="26"/>
      <c r="D449" s="162"/>
      <c r="E449" s="171"/>
      <c r="F449" s="214">
        <f>SUM(F411:F447)</f>
        <v>0</v>
      </c>
      <c r="G449" s="247"/>
    </row>
    <row r="450" spans="1:8" ht="12.75" x14ac:dyDescent="0.2">
      <c r="A450" s="197"/>
      <c r="B450" s="196"/>
      <c r="C450" s="52"/>
      <c r="D450" s="79"/>
      <c r="E450" s="170"/>
      <c r="F450" s="170"/>
      <c r="G450" s="51"/>
    </row>
    <row r="451" spans="1:8" ht="12.75" x14ac:dyDescent="0.2">
      <c r="A451" s="197"/>
      <c r="B451" s="196"/>
      <c r="C451" s="52"/>
      <c r="D451" s="79"/>
      <c r="E451" s="170"/>
      <c r="F451" s="170"/>
      <c r="G451" s="51"/>
    </row>
    <row r="452" spans="1:8" s="210" customFormat="1" ht="15.75" x14ac:dyDescent="0.25">
      <c r="A452" s="207"/>
      <c r="B452" s="208"/>
      <c r="C452" s="212"/>
      <c r="D452" s="161"/>
      <c r="E452" s="12"/>
      <c r="F452" s="209"/>
    </row>
    <row r="453" spans="1:8" s="20" customFormat="1" ht="19.5" customHeight="1" thickBot="1" x14ac:dyDescent="0.3">
      <c r="A453" s="109"/>
      <c r="B453" s="198"/>
      <c r="C453" s="199"/>
      <c r="D453" s="200"/>
      <c r="E453" s="201"/>
      <c r="F453" s="201"/>
      <c r="G453" s="42"/>
    </row>
    <row r="454" spans="1:8" s="226" customFormat="1" ht="20.25" customHeight="1" thickBot="1" x14ac:dyDescent="0.35">
      <c r="A454" s="218" t="s">
        <v>191</v>
      </c>
      <c r="B454" s="219" t="s">
        <v>316</v>
      </c>
      <c r="C454" s="220"/>
      <c r="D454" s="221"/>
      <c r="E454" s="222"/>
      <c r="F454" s="223"/>
      <c r="G454" s="224"/>
      <c r="H454" s="225"/>
    </row>
    <row r="455" spans="1:8" ht="18" x14ac:dyDescent="0.25">
      <c r="B455" s="215"/>
      <c r="C455" s="12"/>
      <c r="D455" s="86"/>
      <c r="G455" s="41"/>
    </row>
    <row r="456" spans="1:8" ht="12.75" x14ac:dyDescent="0.2">
      <c r="A456" s="197" t="s">
        <v>167</v>
      </c>
      <c r="B456" s="196" t="s">
        <v>166</v>
      </c>
      <c r="C456" s="52" t="s">
        <v>12</v>
      </c>
      <c r="D456" s="79" t="s">
        <v>13</v>
      </c>
      <c r="E456" s="170" t="s">
        <v>14</v>
      </c>
      <c r="F456" s="170"/>
      <c r="G456" s="51"/>
    </row>
    <row r="457" spans="1:8" ht="12.75" x14ac:dyDescent="0.2">
      <c r="A457" s="197"/>
      <c r="B457" s="196"/>
      <c r="C457" s="52"/>
      <c r="D457" s="79"/>
      <c r="E457" s="170"/>
      <c r="F457" s="170"/>
      <c r="G457" s="51"/>
    </row>
    <row r="458" spans="1:8" ht="18.75" customHeight="1" x14ac:dyDescent="0.2">
      <c r="A458" s="197"/>
      <c r="B458" s="233" t="s">
        <v>179</v>
      </c>
      <c r="C458" s="52"/>
      <c r="D458" s="79"/>
      <c r="E458" s="170"/>
      <c r="F458" s="170"/>
      <c r="G458" s="51"/>
    </row>
    <row r="459" spans="1:8" ht="40.5" customHeight="1" x14ac:dyDescent="0.2">
      <c r="A459" s="197"/>
      <c r="B459" s="233" t="s">
        <v>428</v>
      </c>
      <c r="C459" s="52"/>
      <c r="D459" s="79"/>
      <c r="E459" s="170"/>
      <c r="F459" s="170"/>
      <c r="G459" s="51"/>
    </row>
    <row r="460" spans="1:8" ht="40.5" customHeight="1" x14ac:dyDescent="0.2">
      <c r="A460" s="197"/>
      <c r="B460" s="233" t="s">
        <v>429</v>
      </c>
      <c r="C460" s="52"/>
      <c r="D460" s="79"/>
      <c r="E460" s="170"/>
      <c r="F460" s="170"/>
      <c r="G460" s="51"/>
    </row>
    <row r="461" spans="1:8" ht="12.75" x14ac:dyDescent="0.2">
      <c r="A461" s="197"/>
      <c r="B461" s="196"/>
      <c r="C461" s="52"/>
      <c r="D461" s="79"/>
      <c r="E461" s="170"/>
      <c r="F461" s="170"/>
      <c r="G461" s="51"/>
    </row>
    <row r="462" spans="1:8" x14ac:dyDescent="0.2">
      <c r="A462" s="85" t="s">
        <v>7</v>
      </c>
      <c r="B462" s="317" t="s">
        <v>340</v>
      </c>
      <c r="C462" s="52"/>
      <c r="D462" s="79"/>
      <c r="E462" s="170"/>
      <c r="F462" s="170"/>
      <c r="G462" s="51"/>
    </row>
    <row r="463" spans="1:8" s="211" customFormat="1" ht="51" customHeight="1" x14ac:dyDescent="0.25">
      <c r="A463" s="85" t="s">
        <v>157</v>
      </c>
      <c r="B463" s="239" t="s">
        <v>346</v>
      </c>
      <c r="C463" s="204"/>
      <c r="D463" s="161"/>
      <c r="E463" s="157"/>
      <c r="F463" s="205"/>
      <c r="G463" s="87"/>
    </row>
    <row r="464" spans="1:8" s="211" customFormat="1" ht="37.5" customHeight="1" x14ac:dyDescent="0.25">
      <c r="A464" s="85"/>
      <c r="B464" s="239" t="s">
        <v>347</v>
      </c>
      <c r="C464" s="204"/>
      <c r="D464" s="161"/>
      <c r="E464" s="157"/>
      <c r="F464" s="205"/>
      <c r="G464" s="87"/>
    </row>
    <row r="465" spans="1:7" s="211" customFormat="1" ht="18" customHeight="1" x14ac:dyDescent="0.25">
      <c r="A465" s="85"/>
      <c r="B465" s="213" t="s">
        <v>172</v>
      </c>
      <c r="C465" s="204"/>
      <c r="D465" s="161"/>
      <c r="E465" s="206"/>
      <c r="F465" s="205"/>
      <c r="G465" s="87"/>
    </row>
    <row r="466" spans="1:7" s="211" customFormat="1" ht="19.5" customHeight="1" x14ac:dyDescent="0.25">
      <c r="A466" s="85"/>
      <c r="B466" s="239" t="s">
        <v>339</v>
      </c>
      <c r="C466" s="240"/>
      <c r="D466" s="161"/>
      <c r="E466" s="157"/>
      <c r="F466" s="205"/>
      <c r="G466" s="87"/>
    </row>
    <row r="467" spans="1:7" s="211" customFormat="1" ht="19.5" customHeight="1" x14ac:dyDescent="0.25">
      <c r="A467" s="85"/>
      <c r="B467" s="239" t="s">
        <v>344</v>
      </c>
      <c r="C467" s="240" t="s">
        <v>3</v>
      </c>
      <c r="D467" s="161">
        <v>12</v>
      </c>
      <c r="E467" s="157"/>
      <c r="F467" s="205">
        <f>SUM(D467*E467)</f>
        <v>0</v>
      </c>
      <c r="G467" s="87"/>
    </row>
    <row r="468" spans="1:7" s="20" customFormat="1" ht="18" customHeight="1" x14ac:dyDescent="0.25">
      <c r="A468" s="85"/>
      <c r="B468" s="203"/>
      <c r="C468" s="204"/>
      <c r="D468" s="202"/>
      <c r="E468" s="157"/>
      <c r="F468" s="205"/>
      <c r="G468" s="87"/>
    </row>
    <row r="469" spans="1:7" s="211" customFormat="1" ht="32.25" customHeight="1" x14ac:dyDescent="0.25">
      <c r="A469" s="85" t="s">
        <v>158</v>
      </c>
      <c r="B469" s="239" t="s">
        <v>341</v>
      </c>
      <c r="C469" s="204"/>
      <c r="D469" s="161"/>
      <c r="E469" s="157"/>
      <c r="F469" s="205"/>
      <c r="G469" s="87"/>
    </row>
    <row r="470" spans="1:7" s="20" customFormat="1" ht="40.5" customHeight="1" x14ac:dyDescent="0.25">
      <c r="A470" s="85"/>
      <c r="B470" s="239" t="s">
        <v>342</v>
      </c>
      <c r="C470" s="204"/>
      <c r="D470" s="202"/>
      <c r="E470" s="157"/>
      <c r="F470" s="205"/>
      <c r="G470" s="87"/>
    </row>
    <row r="471" spans="1:7" s="20" customFormat="1" ht="34.5" customHeight="1" x14ac:dyDescent="0.25">
      <c r="A471" s="85"/>
      <c r="B471" s="213" t="s">
        <v>343</v>
      </c>
      <c r="C471" s="204"/>
      <c r="D471" s="202"/>
      <c r="E471" s="157"/>
      <c r="F471" s="205"/>
      <c r="G471" s="87"/>
    </row>
    <row r="472" spans="1:7" s="20" customFormat="1" ht="18" customHeight="1" x14ac:dyDescent="0.25">
      <c r="A472" s="85"/>
      <c r="B472" s="203"/>
      <c r="C472" s="204"/>
      <c r="D472" s="202"/>
      <c r="E472" s="157"/>
      <c r="F472" s="205"/>
      <c r="G472" s="87"/>
    </row>
    <row r="473" spans="1:7" s="211" customFormat="1" ht="19.5" customHeight="1" x14ac:dyDescent="0.25">
      <c r="A473" s="85"/>
      <c r="B473" s="239" t="s">
        <v>345</v>
      </c>
      <c r="C473" s="240" t="s">
        <v>10</v>
      </c>
      <c r="D473" s="161">
        <v>9</v>
      </c>
      <c r="E473" s="157"/>
      <c r="F473" s="205">
        <f>SUM(D473*E473)</f>
        <v>0</v>
      </c>
      <c r="G473" s="87"/>
    </row>
    <row r="474" spans="1:7" s="20" customFormat="1" ht="18" customHeight="1" x14ac:dyDescent="0.25">
      <c r="A474" s="85"/>
      <c r="B474" s="203"/>
      <c r="C474" s="204"/>
      <c r="D474" s="202"/>
      <c r="E474" s="157"/>
      <c r="F474" s="205"/>
      <c r="G474" s="87"/>
    </row>
    <row r="475" spans="1:7" x14ac:dyDescent="0.2">
      <c r="A475" s="85" t="s">
        <v>8</v>
      </c>
      <c r="B475" s="317" t="s">
        <v>349</v>
      </c>
      <c r="C475" s="52"/>
      <c r="D475" s="79"/>
      <c r="E475" s="170"/>
      <c r="F475" s="170"/>
      <c r="G475" s="51"/>
    </row>
    <row r="476" spans="1:7" ht="38.25" x14ac:dyDescent="0.2">
      <c r="A476" s="85"/>
      <c r="B476" s="233" t="s">
        <v>348</v>
      </c>
      <c r="C476" s="52"/>
      <c r="D476" s="79"/>
      <c r="E476" s="170"/>
      <c r="F476" s="170"/>
      <c r="G476" s="51"/>
    </row>
    <row r="477" spans="1:7" x14ac:dyDescent="0.2">
      <c r="A477" s="85"/>
      <c r="B477" s="317"/>
      <c r="C477" s="52"/>
      <c r="D477" s="79"/>
      <c r="E477" s="170"/>
      <c r="F477" s="170"/>
      <c r="G477" s="51"/>
    </row>
    <row r="478" spans="1:7" s="211" customFormat="1" ht="20.25" customHeight="1" x14ac:dyDescent="0.25">
      <c r="A478" s="85" t="s">
        <v>157</v>
      </c>
      <c r="B478" s="239" t="s">
        <v>350</v>
      </c>
      <c r="C478" s="204"/>
      <c r="D478" s="161"/>
      <c r="E478" s="157"/>
      <c r="F478" s="205"/>
      <c r="G478" s="87"/>
    </row>
    <row r="479" spans="1:7" s="20" customFormat="1" ht="30.75" customHeight="1" x14ac:dyDescent="0.25">
      <c r="A479" s="85"/>
      <c r="B479" s="213" t="s">
        <v>351</v>
      </c>
      <c r="C479" s="204"/>
      <c r="D479" s="202"/>
      <c r="E479" s="157"/>
      <c r="F479" s="205"/>
      <c r="G479" s="87"/>
    </row>
    <row r="480" spans="1:7" s="20" customFormat="1" ht="54" customHeight="1" x14ac:dyDescent="0.25">
      <c r="A480" s="85"/>
      <c r="B480" s="213" t="s">
        <v>352</v>
      </c>
      <c r="C480" s="204"/>
      <c r="D480" s="202"/>
      <c r="E480" s="157"/>
      <c r="F480" s="205"/>
      <c r="G480" s="87"/>
    </row>
    <row r="481" spans="1:7" s="211" customFormat="1" ht="19.5" customHeight="1" x14ac:dyDescent="0.25">
      <c r="A481" s="85"/>
      <c r="B481" s="239" t="s">
        <v>354</v>
      </c>
      <c r="C481" s="240" t="s">
        <v>3</v>
      </c>
      <c r="D481" s="161">
        <v>12</v>
      </c>
      <c r="E481" s="157"/>
      <c r="F481" s="205">
        <f>SUM(D481*E481)</f>
        <v>0</v>
      </c>
      <c r="G481" s="87"/>
    </row>
    <row r="482" spans="1:7" s="211" customFormat="1" ht="19.5" customHeight="1" x14ac:dyDescent="0.25">
      <c r="A482" s="85"/>
      <c r="B482" s="239" t="s">
        <v>353</v>
      </c>
      <c r="C482" s="240" t="s">
        <v>3</v>
      </c>
      <c r="D482" s="161">
        <v>12</v>
      </c>
      <c r="E482" s="157"/>
      <c r="F482" s="205">
        <f>SUM(D482*E482)</f>
        <v>0</v>
      </c>
      <c r="G482" s="87"/>
    </row>
    <row r="483" spans="1:7" s="20" customFormat="1" ht="18" customHeight="1" x14ac:dyDescent="0.25">
      <c r="A483" s="85"/>
      <c r="B483" s="203"/>
      <c r="C483" s="204"/>
      <c r="D483" s="202"/>
      <c r="E483" s="157"/>
      <c r="F483" s="205"/>
      <c r="G483" s="87"/>
    </row>
    <row r="484" spans="1:7" s="211" customFormat="1" ht="51.75" customHeight="1" x14ac:dyDescent="0.25">
      <c r="A484" s="85" t="s">
        <v>158</v>
      </c>
      <c r="B484" s="239" t="s">
        <v>356</v>
      </c>
      <c r="C484" s="204"/>
      <c r="D484" s="161"/>
      <c r="E484" s="157"/>
      <c r="F484" s="205"/>
      <c r="G484" s="87"/>
    </row>
    <row r="485" spans="1:7" s="322" customFormat="1" ht="21" customHeight="1" x14ac:dyDescent="0.25">
      <c r="A485" s="296"/>
      <c r="B485" s="213" t="s">
        <v>358</v>
      </c>
      <c r="C485" s="318"/>
      <c r="D485" s="161"/>
      <c r="E485" s="319"/>
      <c r="F485" s="320"/>
      <c r="G485" s="321"/>
    </row>
    <row r="486" spans="1:7" s="322" customFormat="1" ht="21" customHeight="1" x14ac:dyDescent="0.25">
      <c r="A486" s="296"/>
      <c r="B486" s="213" t="s">
        <v>359</v>
      </c>
      <c r="C486" s="318"/>
      <c r="D486" s="161"/>
      <c r="E486" s="319"/>
      <c r="F486" s="320"/>
      <c r="G486" s="321"/>
    </row>
    <row r="487" spans="1:7" s="20" customFormat="1" ht="18" customHeight="1" x14ac:dyDescent="0.25">
      <c r="A487" s="85"/>
      <c r="B487" s="203"/>
      <c r="C487" s="204"/>
      <c r="D487" s="202"/>
      <c r="E487" s="157"/>
      <c r="F487" s="205"/>
      <c r="G487" s="87"/>
    </row>
    <row r="488" spans="1:7" s="211" customFormat="1" ht="19.5" customHeight="1" x14ac:dyDescent="0.25">
      <c r="A488" s="85"/>
      <c r="B488" s="239" t="s">
        <v>355</v>
      </c>
      <c r="C488" s="240" t="s">
        <v>3</v>
      </c>
      <c r="D488" s="161">
        <v>15</v>
      </c>
      <c r="E488" s="157"/>
      <c r="F488" s="205">
        <f>SUM(D488*E488)</f>
        <v>0</v>
      </c>
      <c r="G488" s="87"/>
    </row>
    <row r="489" spans="1:7" s="211" customFormat="1" ht="19.5" customHeight="1" x14ac:dyDescent="0.25">
      <c r="A489" s="85"/>
      <c r="B489" s="239" t="s">
        <v>357</v>
      </c>
      <c r="C489" s="240" t="s">
        <v>3</v>
      </c>
      <c r="D489" s="161">
        <v>15</v>
      </c>
      <c r="E489" s="157"/>
      <c r="F489" s="205">
        <f>SUM(D489*E489)</f>
        <v>0</v>
      </c>
      <c r="G489" s="87"/>
    </row>
    <row r="490" spans="1:7" s="20" customFormat="1" ht="18" customHeight="1" x14ac:dyDescent="0.25">
      <c r="A490" s="85"/>
      <c r="B490" s="203"/>
      <c r="C490" s="204"/>
      <c r="D490" s="202"/>
      <c r="E490" s="157"/>
      <c r="F490" s="205"/>
      <c r="G490" s="87"/>
    </row>
    <row r="491" spans="1:7" s="211" customFormat="1" ht="51.75" customHeight="1" x14ac:dyDescent="0.25">
      <c r="A491" s="85" t="s">
        <v>171</v>
      </c>
      <c r="B491" s="239" t="s">
        <v>360</v>
      </c>
      <c r="C491" s="204"/>
      <c r="D491" s="161"/>
      <c r="E491" s="157"/>
      <c r="F491" s="205"/>
      <c r="G491" s="87"/>
    </row>
    <row r="492" spans="1:7" s="20" customFormat="1" ht="38.25" customHeight="1" x14ac:dyDescent="0.25">
      <c r="A492" s="85"/>
      <c r="B492" s="213" t="s">
        <v>361</v>
      </c>
      <c r="C492" s="204"/>
      <c r="D492" s="202"/>
      <c r="E492" s="157"/>
      <c r="F492" s="205"/>
      <c r="G492" s="87"/>
    </row>
    <row r="493" spans="1:7" s="211" customFormat="1" ht="19.5" customHeight="1" x14ac:dyDescent="0.25">
      <c r="A493" s="85"/>
      <c r="B493" s="239" t="s">
        <v>355</v>
      </c>
      <c r="C493" s="240" t="s">
        <v>3</v>
      </c>
      <c r="D493" s="161">
        <v>12</v>
      </c>
      <c r="E493" s="157"/>
      <c r="F493" s="205">
        <f>SUM(D493*E493)</f>
        <v>0</v>
      </c>
      <c r="G493" s="87"/>
    </row>
    <row r="494" spans="1:7" s="211" customFormat="1" ht="19.5" customHeight="1" x14ac:dyDescent="0.25">
      <c r="A494" s="85"/>
      <c r="B494" s="239" t="s">
        <v>362</v>
      </c>
      <c r="C494" s="240" t="s">
        <v>3</v>
      </c>
      <c r="D494" s="161">
        <v>12</v>
      </c>
      <c r="E494" s="157"/>
      <c r="F494" s="205">
        <f>SUM(D494*E494)</f>
        <v>0</v>
      </c>
      <c r="G494" s="87"/>
    </row>
    <row r="495" spans="1:7" s="20" customFormat="1" ht="18" customHeight="1" x14ac:dyDescent="0.25">
      <c r="A495" s="85"/>
      <c r="B495" s="203"/>
      <c r="C495" s="204"/>
      <c r="D495" s="202"/>
      <c r="E495" s="157"/>
      <c r="F495" s="205"/>
      <c r="G495" s="87"/>
    </row>
    <row r="496" spans="1:7" s="211" customFormat="1" ht="54.75" customHeight="1" x14ac:dyDescent="0.25">
      <c r="A496" s="85" t="s">
        <v>173</v>
      </c>
      <c r="B496" s="239" t="s">
        <v>363</v>
      </c>
      <c r="C496" s="204"/>
      <c r="D496" s="161"/>
      <c r="E496" s="157"/>
      <c r="F496" s="205"/>
      <c r="G496" s="87"/>
    </row>
    <row r="497" spans="1:7" s="211" customFormat="1" ht="35.25" customHeight="1" x14ac:dyDescent="0.25">
      <c r="A497" s="85"/>
      <c r="B497" s="239" t="s">
        <v>364</v>
      </c>
      <c r="C497" s="204"/>
      <c r="D497" s="161"/>
      <c r="E497" s="157"/>
      <c r="F497" s="205"/>
      <c r="G497" s="87"/>
    </row>
    <row r="498" spans="1:7" s="211" customFormat="1" ht="19.5" customHeight="1" x14ac:dyDescent="0.25">
      <c r="A498" s="85"/>
      <c r="B498" s="239" t="s">
        <v>365</v>
      </c>
      <c r="C498" s="240" t="s">
        <v>10</v>
      </c>
      <c r="D498" s="161">
        <v>9</v>
      </c>
      <c r="E498" s="157"/>
      <c r="F498" s="205">
        <f>SUM(D498*E498)</f>
        <v>0</v>
      </c>
      <c r="G498" s="87"/>
    </row>
    <row r="499" spans="1:7" s="211" customFormat="1" ht="19.5" customHeight="1" x14ac:dyDescent="0.25">
      <c r="A499" s="85"/>
      <c r="B499" s="239" t="s">
        <v>366</v>
      </c>
      <c r="C499" s="240" t="s">
        <v>10</v>
      </c>
      <c r="D499" s="161">
        <v>20</v>
      </c>
      <c r="E499" s="157"/>
      <c r="F499" s="205">
        <f>SUM(D499*E499)</f>
        <v>0</v>
      </c>
      <c r="G499" s="87"/>
    </row>
    <row r="500" spans="1:7" s="20" customFormat="1" ht="18" customHeight="1" x14ac:dyDescent="0.25">
      <c r="A500" s="85"/>
      <c r="B500" s="203"/>
      <c r="C500" s="204"/>
      <c r="D500" s="202"/>
      <c r="E500" s="157"/>
      <c r="F500" s="205"/>
      <c r="G500" s="87"/>
    </row>
    <row r="501" spans="1:7" x14ac:dyDescent="0.2">
      <c r="A501" s="85" t="s">
        <v>16</v>
      </c>
      <c r="B501" s="317" t="s">
        <v>367</v>
      </c>
      <c r="C501" s="52"/>
      <c r="D501" s="79"/>
      <c r="E501" s="170"/>
      <c r="F501" s="170"/>
      <c r="G501" s="51"/>
    </row>
    <row r="502" spans="1:7" s="211" customFormat="1" ht="37.5" customHeight="1" x14ac:dyDescent="0.25">
      <c r="A502" s="85"/>
      <c r="B502" s="239" t="s">
        <v>368</v>
      </c>
      <c r="C502" s="204"/>
      <c r="D502" s="161"/>
      <c r="E502" s="157"/>
      <c r="F502" s="205"/>
      <c r="G502" s="87"/>
    </row>
    <row r="503" spans="1:7" s="20" customFormat="1" ht="18" customHeight="1" x14ac:dyDescent="0.25">
      <c r="A503" s="85"/>
      <c r="B503" s="213" t="s">
        <v>369</v>
      </c>
      <c r="C503" s="228"/>
      <c r="D503" s="202"/>
      <c r="E503" s="229"/>
      <c r="F503" s="205"/>
      <c r="G503" s="87"/>
    </row>
    <row r="504" spans="1:7" s="20" customFormat="1" ht="18" customHeight="1" x14ac:dyDescent="0.25">
      <c r="A504" s="85"/>
      <c r="B504" s="213" t="s">
        <v>370</v>
      </c>
      <c r="C504" s="228"/>
      <c r="D504" s="202"/>
      <c r="E504" s="229"/>
      <c r="F504" s="205"/>
      <c r="G504" s="87"/>
    </row>
    <row r="505" spans="1:7" s="211" customFormat="1" ht="19.5" customHeight="1" x14ac:dyDescent="0.25">
      <c r="A505" s="85"/>
      <c r="B505" s="239" t="s">
        <v>371</v>
      </c>
      <c r="C505" s="240" t="s">
        <v>10</v>
      </c>
      <c r="D505" s="161">
        <v>8</v>
      </c>
      <c r="E505" s="157"/>
      <c r="F505" s="205">
        <f>SUM(D505*E505)</f>
        <v>0</v>
      </c>
      <c r="G505" s="87"/>
    </row>
    <row r="506" spans="1:7" s="20" customFormat="1" ht="18" customHeight="1" x14ac:dyDescent="0.25">
      <c r="A506" s="85"/>
      <c r="B506" s="227"/>
      <c r="C506" s="228"/>
      <c r="D506" s="202"/>
      <c r="E506" s="229"/>
      <c r="F506" s="205"/>
      <c r="G506" s="87"/>
    </row>
    <row r="507" spans="1:7" ht="21.75" customHeight="1" thickBot="1" x14ac:dyDescent="0.3">
      <c r="B507" s="11"/>
      <c r="C507" s="12"/>
      <c r="D507" s="178"/>
      <c r="E507" s="177"/>
    </row>
    <row r="508" spans="1:7" s="211" customFormat="1" ht="23.25" customHeight="1" thickBot="1" x14ac:dyDescent="0.3">
      <c r="A508" s="315"/>
      <c r="B508" s="316" t="s">
        <v>372</v>
      </c>
      <c r="C508" s="26"/>
      <c r="D508" s="162"/>
      <c r="E508" s="171"/>
      <c r="F508" s="214">
        <f>SUM(F463:F505)</f>
        <v>0</v>
      </c>
      <c r="G508" s="247"/>
    </row>
    <row r="509" spans="1:7" ht="12.75" x14ac:dyDescent="0.2">
      <c r="A509" s="197"/>
      <c r="B509" s="196"/>
      <c r="C509" s="52"/>
      <c r="D509" s="79"/>
      <c r="E509" s="170"/>
      <c r="F509" s="170"/>
      <c r="G509" s="51"/>
    </row>
    <row r="510" spans="1:7" ht="12.75" x14ac:dyDescent="0.2">
      <c r="A510" s="197"/>
      <c r="B510" s="196"/>
      <c r="C510" s="52"/>
      <c r="D510" s="79"/>
      <c r="E510" s="170"/>
      <c r="F510" s="170"/>
      <c r="G510" s="51"/>
    </row>
    <row r="511" spans="1:7" ht="12.75" x14ac:dyDescent="0.2">
      <c r="A511" s="197"/>
      <c r="B511" s="196"/>
      <c r="C511" s="52"/>
      <c r="D511" s="79"/>
      <c r="E511" s="170"/>
      <c r="F511" s="170"/>
      <c r="G511" s="51"/>
    </row>
    <row r="512" spans="1:7" ht="13.5" thickBot="1" x14ac:dyDescent="0.25">
      <c r="A512" s="197"/>
      <c r="B512" s="196"/>
      <c r="C512" s="52"/>
      <c r="D512" s="79"/>
      <c r="E512" s="170"/>
      <c r="F512" s="170"/>
      <c r="G512" s="51"/>
    </row>
    <row r="513" spans="1:8" s="226" customFormat="1" ht="20.25" customHeight="1" thickBot="1" x14ac:dyDescent="0.35">
      <c r="A513" s="218" t="s">
        <v>189</v>
      </c>
      <c r="B513" s="219" t="s">
        <v>190</v>
      </c>
      <c r="C513" s="220"/>
      <c r="D513" s="221"/>
      <c r="E513" s="222"/>
      <c r="F513" s="223"/>
      <c r="G513" s="224"/>
      <c r="H513" s="225"/>
    </row>
    <row r="514" spans="1:8" ht="12.75" x14ac:dyDescent="0.2">
      <c r="A514" s="197"/>
      <c r="B514" s="196"/>
      <c r="C514" s="52"/>
      <c r="D514" s="79"/>
      <c r="E514" s="170"/>
      <c r="F514" s="170"/>
      <c r="G514" s="51"/>
    </row>
    <row r="515" spans="1:8" ht="12.75" x14ac:dyDescent="0.2">
      <c r="A515" s="197" t="s">
        <v>167</v>
      </c>
      <c r="B515" s="196" t="s">
        <v>166</v>
      </c>
      <c r="C515" s="52" t="s">
        <v>12</v>
      </c>
      <c r="D515" s="79" t="s">
        <v>13</v>
      </c>
      <c r="E515" s="170" t="s">
        <v>14</v>
      </c>
      <c r="F515" s="170"/>
      <c r="G515" s="51"/>
    </row>
    <row r="516" spans="1:8" ht="12.75" x14ac:dyDescent="0.2">
      <c r="A516" s="197"/>
      <c r="B516" s="196"/>
      <c r="C516" s="52"/>
      <c r="D516" s="79"/>
      <c r="E516" s="170"/>
      <c r="F516" s="170"/>
      <c r="G516" s="51"/>
    </row>
    <row r="517" spans="1:8" ht="12.75" x14ac:dyDescent="0.2">
      <c r="A517" s="197"/>
      <c r="B517" s="314" t="s">
        <v>177</v>
      </c>
      <c r="C517" s="52"/>
      <c r="D517" s="79"/>
      <c r="E517" s="170"/>
      <c r="F517" s="170"/>
      <c r="G517" s="51"/>
    </row>
    <row r="518" spans="1:8" ht="73.5" customHeight="1" x14ac:dyDescent="0.2">
      <c r="A518" s="197"/>
      <c r="B518" s="233" t="s">
        <v>294</v>
      </c>
      <c r="C518" s="52"/>
      <c r="D518" s="79"/>
      <c r="E518" s="170"/>
      <c r="F518" s="170"/>
      <c r="G518" s="51"/>
    </row>
    <row r="519" spans="1:8" ht="33" customHeight="1" x14ac:dyDescent="0.2">
      <c r="A519" s="197"/>
      <c r="B519" s="233" t="s">
        <v>427</v>
      </c>
      <c r="C519" s="52"/>
      <c r="D519" s="79"/>
      <c r="E519" s="170"/>
      <c r="F519" s="170"/>
      <c r="G519" s="51"/>
    </row>
    <row r="520" spans="1:8" ht="12.75" x14ac:dyDescent="0.2">
      <c r="A520" s="197"/>
      <c r="B520" s="196"/>
      <c r="C520" s="52"/>
      <c r="D520" s="79"/>
      <c r="E520" s="170"/>
      <c r="F520" s="170"/>
      <c r="G520" s="51"/>
    </row>
    <row r="521" spans="1:8" s="211" customFormat="1" ht="24" customHeight="1" x14ac:dyDescent="0.25">
      <c r="A521" s="85" t="s">
        <v>7</v>
      </c>
      <c r="B521" s="239" t="s">
        <v>303</v>
      </c>
      <c r="C521" s="204"/>
      <c r="D521" s="161"/>
      <c r="E521" s="157"/>
      <c r="F521" s="205"/>
      <c r="G521" s="87"/>
    </row>
    <row r="522" spans="1:8" s="211" customFormat="1" ht="38.25" customHeight="1" x14ac:dyDescent="0.25">
      <c r="A522" s="85" t="s">
        <v>157</v>
      </c>
      <c r="B522" s="239" t="s">
        <v>296</v>
      </c>
      <c r="C522" s="204"/>
      <c r="D522" s="161"/>
      <c r="E522" s="157"/>
      <c r="F522" s="205"/>
      <c r="G522" s="87"/>
    </row>
    <row r="523" spans="1:8" s="150" customFormat="1" ht="19.5" customHeight="1" x14ac:dyDescent="0.2">
      <c r="A523" s="13"/>
      <c r="B523" s="156" t="s">
        <v>267</v>
      </c>
      <c r="C523" s="311"/>
      <c r="D523" s="21"/>
      <c r="E523" s="312"/>
      <c r="F523" s="313"/>
      <c r="G523" s="308"/>
    </row>
    <row r="524" spans="1:8" s="150" customFormat="1" ht="39.75" customHeight="1" x14ac:dyDescent="0.2">
      <c r="A524" s="13"/>
      <c r="B524" s="156" t="s">
        <v>304</v>
      </c>
      <c r="C524" s="311"/>
      <c r="D524" s="21"/>
      <c r="E524" s="312"/>
      <c r="F524" s="313"/>
      <c r="G524" s="308"/>
    </row>
    <row r="525" spans="1:8" s="211" customFormat="1" ht="72" customHeight="1" x14ac:dyDescent="0.25">
      <c r="A525" s="85"/>
      <c r="B525" s="239" t="s">
        <v>292</v>
      </c>
      <c r="C525" s="204"/>
      <c r="D525" s="161"/>
      <c r="E525" s="157"/>
      <c r="F525" s="205"/>
      <c r="G525" s="87"/>
    </row>
    <row r="526" spans="1:8" s="211" customFormat="1" ht="34.5" customHeight="1" x14ac:dyDescent="0.25">
      <c r="A526" s="85"/>
      <c r="B526" s="239" t="s">
        <v>293</v>
      </c>
      <c r="C526" s="204"/>
      <c r="D526" s="161"/>
      <c r="E526" s="157"/>
      <c r="F526" s="205"/>
      <c r="G526" s="87"/>
    </row>
    <row r="527" spans="1:8" s="211" customFormat="1" ht="34.5" customHeight="1" x14ac:dyDescent="0.25">
      <c r="A527" s="85"/>
      <c r="B527" s="239" t="s">
        <v>299</v>
      </c>
      <c r="C527" s="204"/>
      <c r="D527" s="161"/>
      <c r="E527" s="157"/>
      <c r="F527" s="205"/>
      <c r="G527" s="87"/>
    </row>
    <row r="528" spans="1:8" s="211" customFormat="1" ht="68.25" customHeight="1" x14ac:dyDescent="0.25">
      <c r="A528" s="85"/>
      <c r="B528" s="239" t="s">
        <v>305</v>
      </c>
      <c r="C528" s="204"/>
      <c r="D528" s="161"/>
      <c r="E528" s="157"/>
      <c r="F528" s="205"/>
      <c r="G528" s="87"/>
    </row>
    <row r="529" spans="1:7" s="211" customFormat="1" ht="20.25" customHeight="1" x14ac:dyDescent="0.25">
      <c r="A529" s="85"/>
      <c r="B529" s="239"/>
      <c r="C529" s="204"/>
      <c r="D529" s="161"/>
      <c r="E529" s="157"/>
      <c r="F529" s="205"/>
      <c r="G529" s="87"/>
    </row>
    <row r="530" spans="1:7" s="211" customFormat="1" ht="19.5" customHeight="1" x14ac:dyDescent="0.25">
      <c r="A530" s="85"/>
      <c r="B530" s="239" t="s">
        <v>297</v>
      </c>
      <c r="C530" s="240" t="s">
        <v>3</v>
      </c>
      <c r="D530" s="161">
        <v>60</v>
      </c>
      <c r="E530" s="157"/>
      <c r="F530" s="205">
        <f>SUM(D530*E530)</f>
        <v>0</v>
      </c>
      <c r="G530" s="87"/>
    </row>
    <row r="531" spans="1:7" s="211" customFormat="1" ht="19.5" customHeight="1" x14ac:dyDescent="0.25">
      <c r="A531" s="85"/>
      <c r="B531" s="239" t="s">
        <v>298</v>
      </c>
      <c r="C531" s="240" t="s">
        <v>3</v>
      </c>
      <c r="D531" s="161">
        <v>200</v>
      </c>
      <c r="E531" s="157"/>
      <c r="F531" s="205">
        <f>SUM(D531*E531)</f>
        <v>0</v>
      </c>
      <c r="G531" s="87"/>
    </row>
    <row r="532" spans="1:7" s="211" customFormat="1" ht="19.5" customHeight="1" x14ac:dyDescent="0.25">
      <c r="A532" s="85"/>
      <c r="B532" s="239" t="s">
        <v>306</v>
      </c>
      <c r="C532" s="240" t="s">
        <v>3</v>
      </c>
      <c r="D532" s="161">
        <v>50</v>
      </c>
      <c r="E532" s="157"/>
      <c r="F532" s="205">
        <f>SUM(D532*E532)</f>
        <v>0</v>
      </c>
      <c r="G532" s="87"/>
    </row>
    <row r="533" spans="1:7" s="211" customFormat="1" ht="20.25" customHeight="1" x14ac:dyDescent="0.25">
      <c r="A533" s="85"/>
      <c r="B533" s="239"/>
      <c r="C533" s="204"/>
      <c r="D533" s="161"/>
      <c r="E533" s="157"/>
      <c r="F533" s="205"/>
      <c r="G533" s="87"/>
    </row>
    <row r="534" spans="1:7" s="211" customFormat="1" ht="39" customHeight="1" x14ac:dyDescent="0.25">
      <c r="A534" s="85" t="s">
        <v>158</v>
      </c>
      <c r="B534" s="239" t="s">
        <v>301</v>
      </c>
      <c r="C534" s="204"/>
      <c r="D534" s="161"/>
      <c r="E534" s="157"/>
      <c r="F534" s="205"/>
      <c r="G534" s="87"/>
    </row>
    <row r="535" spans="1:7" s="211" customFormat="1" ht="54.75" customHeight="1" x14ac:dyDescent="0.25">
      <c r="A535" s="85"/>
      <c r="B535" s="239" t="s">
        <v>307</v>
      </c>
      <c r="C535" s="204"/>
      <c r="D535" s="161"/>
      <c r="E535" s="157"/>
      <c r="F535" s="205"/>
      <c r="G535" s="87"/>
    </row>
    <row r="536" spans="1:7" s="211" customFormat="1" ht="34.5" customHeight="1" x14ac:dyDescent="0.25">
      <c r="A536" s="85"/>
      <c r="B536" s="239" t="s">
        <v>299</v>
      </c>
      <c r="C536" s="204"/>
      <c r="D536" s="161"/>
      <c r="E536" s="157"/>
      <c r="F536" s="205"/>
      <c r="G536" s="87"/>
    </row>
    <row r="537" spans="1:7" s="211" customFormat="1" ht="19.5" customHeight="1" x14ac:dyDescent="0.25">
      <c r="A537" s="85"/>
      <c r="B537" s="239"/>
      <c r="C537" s="204"/>
      <c r="D537" s="161"/>
      <c r="E537" s="157"/>
      <c r="F537" s="205"/>
      <c r="G537" s="87"/>
    </row>
    <row r="538" spans="1:7" s="211" customFormat="1" ht="19.5" customHeight="1" x14ac:dyDescent="0.25">
      <c r="A538" s="85"/>
      <c r="B538" s="239" t="s">
        <v>302</v>
      </c>
      <c r="C538" s="240" t="s">
        <v>3</v>
      </c>
      <c r="D538" s="161">
        <v>18</v>
      </c>
      <c r="E538" s="157"/>
      <c r="F538" s="205">
        <f>SUM(D538*E538)</f>
        <v>0</v>
      </c>
      <c r="G538" s="87"/>
    </row>
    <row r="539" spans="1:7" s="211" customFormat="1" ht="20.25" customHeight="1" x14ac:dyDescent="0.25">
      <c r="A539" s="85"/>
      <c r="B539" s="239"/>
      <c r="C539" s="204"/>
      <c r="D539" s="161"/>
      <c r="E539" s="157"/>
      <c r="F539" s="205"/>
      <c r="G539" s="87"/>
    </row>
    <row r="540" spans="1:7" s="211" customFormat="1" ht="55.5" customHeight="1" x14ac:dyDescent="0.25">
      <c r="A540" s="85" t="s">
        <v>171</v>
      </c>
      <c r="B540" s="239" t="s">
        <v>300</v>
      </c>
      <c r="C540" s="204"/>
      <c r="D540" s="161"/>
      <c r="E540" s="157"/>
      <c r="F540" s="205"/>
      <c r="G540" s="87"/>
    </row>
    <row r="541" spans="1:7" s="150" customFormat="1" ht="19.5" customHeight="1" x14ac:dyDescent="0.2">
      <c r="A541" s="13"/>
      <c r="B541" s="156" t="s">
        <v>267</v>
      </c>
      <c r="C541" s="311"/>
      <c r="D541" s="21"/>
      <c r="E541" s="312"/>
      <c r="F541" s="313"/>
      <c r="G541" s="308"/>
    </row>
    <row r="542" spans="1:7" s="150" customFormat="1" ht="39.75" customHeight="1" x14ac:dyDescent="0.2">
      <c r="A542" s="13"/>
      <c r="B542" s="156" t="s">
        <v>304</v>
      </c>
      <c r="C542" s="311"/>
      <c r="D542" s="21"/>
      <c r="E542" s="312"/>
      <c r="F542" s="313"/>
      <c r="G542" s="308"/>
    </row>
    <row r="543" spans="1:7" s="211" customFormat="1" ht="72" customHeight="1" x14ac:dyDescent="0.25">
      <c r="A543" s="85"/>
      <c r="B543" s="239" t="s">
        <v>292</v>
      </c>
      <c r="C543" s="204"/>
      <c r="D543" s="161"/>
      <c r="E543" s="157"/>
      <c r="F543" s="205"/>
      <c r="G543" s="87"/>
    </row>
    <row r="544" spans="1:7" s="211" customFormat="1" ht="34.5" customHeight="1" x14ac:dyDescent="0.25">
      <c r="A544" s="85"/>
      <c r="B544" s="239" t="s">
        <v>293</v>
      </c>
      <c r="C544" s="204"/>
      <c r="D544" s="161"/>
      <c r="E544" s="157"/>
      <c r="F544" s="205"/>
      <c r="G544" s="87"/>
    </row>
    <row r="545" spans="1:7" s="211" customFormat="1" ht="34.5" customHeight="1" x14ac:dyDescent="0.25">
      <c r="A545" s="85"/>
      <c r="B545" s="239" t="s">
        <v>299</v>
      </c>
      <c r="C545" s="204"/>
      <c r="D545" s="161"/>
      <c r="E545" s="157"/>
      <c r="F545" s="205"/>
      <c r="G545" s="87"/>
    </row>
    <row r="546" spans="1:7" s="211" customFormat="1" ht="21" customHeight="1" x14ac:dyDescent="0.25">
      <c r="A546" s="85"/>
      <c r="B546" s="239"/>
      <c r="C546" s="204"/>
      <c r="D546" s="161"/>
      <c r="E546" s="157"/>
      <c r="F546" s="205"/>
      <c r="G546" s="87"/>
    </row>
    <row r="547" spans="1:7" s="211" customFormat="1" ht="19.5" customHeight="1" x14ac:dyDescent="0.25">
      <c r="A547" s="85"/>
      <c r="B547" s="239" t="s">
        <v>297</v>
      </c>
      <c r="C547" s="240" t="s">
        <v>3</v>
      </c>
      <c r="D547" s="161">
        <v>20</v>
      </c>
      <c r="E547" s="157"/>
      <c r="F547" s="205">
        <f>SUM(D547*E547)</f>
        <v>0</v>
      </c>
      <c r="G547" s="87"/>
    </row>
    <row r="548" spans="1:7" s="211" customFormat="1" ht="19.5" customHeight="1" x14ac:dyDescent="0.25">
      <c r="A548" s="85"/>
      <c r="B548" s="239" t="s">
        <v>298</v>
      </c>
      <c r="C548" s="240" t="s">
        <v>3</v>
      </c>
      <c r="D548" s="161">
        <v>80</v>
      </c>
      <c r="E548" s="157"/>
      <c r="F548" s="205">
        <f>SUM(D548*E548)</f>
        <v>0</v>
      </c>
      <c r="G548" s="87"/>
    </row>
    <row r="549" spans="1:7" s="211" customFormat="1" ht="23.25" customHeight="1" x14ac:dyDescent="0.25">
      <c r="A549" s="85"/>
      <c r="B549" s="239"/>
      <c r="C549" s="204"/>
      <c r="D549" s="161"/>
      <c r="E549" s="157"/>
      <c r="F549" s="205"/>
      <c r="G549" s="87"/>
    </row>
    <row r="550" spans="1:7" s="211" customFormat="1" ht="40.5" customHeight="1" x14ac:dyDescent="0.25">
      <c r="A550" s="85" t="s">
        <v>173</v>
      </c>
      <c r="B550" s="239" t="s">
        <v>295</v>
      </c>
      <c r="C550" s="204"/>
      <c r="D550" s="161"/>
      <c r="E550" s="157"/>
      <c r="F550" s="205"/>
      <c r="G550" s="87"/>
    </row>
    <row r="551" spans="1:7" s="211" customFormat="1" ht="63.75" customHeight="1" x14ac:dyDescent="0.25">
      <c r="A551" s="85"/>
      <c r="B551" s="239" t="s">
        <v>313</v>
      </c>
      <c r="C551" s="204"/>
      <c r="D551" s="161"/>
      <c r="E551" s="157"/>
      <c r="F551" s="205"/>
      <c r="G551" s="87"/>
    </row>
    <row r="552" spans="1:7" s="211" customFormat="1" ht="53.25" customHeight="1" x14ac:dyDescent="0.25">
      <c r="A552" s="85"/>
      <c r="B552" s="239" t="s">
        <v>308</v>
      </c>
      <c r="C552" s="204"/>
      <c r="D552" s="161"/>
      <c r="E552" s="157"/>
      <c r="F552" s="205"/>
      <c r="G552" s="87"/>
    </row>
    <row r="553" spans="1:7" s="150" customFormat="1" ht="39.75" customHeight="1" x14ac:dyDescent="0.2">
      <c r="A553" s="13"/>
      <c r="B553" s="156" t="s">
        <v>304</v>
      </c>
      <c r="C553" s="311"/>
      <c r="D553" s="21"/>
      <c r="E553" s="312"/>
      <c r="F553" s="313"/>
      <c r="G553" s="308"/>
    </row>
    <row r="554" spans="1:7" s="150" customFormat="1" ht="24" customHeight="1" x14ac:dyDescent="0.2">
      <c r="A554" s="13"/>
      <c r="B554" s="156" t="s">
        <v>314</v>
      </c>
      <c r="C554" s="311"/>
      <c r="D554" s="21"/>
      <c r="E554" s="312"/>
      <c r="F554" s="313"/>
      <c r="G554" s="308"/>
    </row>
    <row r="555" spans="1:7" s="211" customFormat="1" ht="34.5" customHeight="1" x14ac:dyDescent="0.25">
      <c r="A555" s="85"/>
      <c r="B555" s="239" t="s">
        <v>299</v>
      </c>
      <c r="C555" s="204"/>
      <c r="D555" s="161"/>
      <c r="E555" s="157"/>
      <c r="F555" s="205"/>
      <c r="G555" s="87"/>
    </row>
    <row r="556" spans="1:7" s="150" customFormat="1" ht="20.25" customHeight="1" x14ac:dyDescent="0.2">
      <c r="A556" s="13"/>
      <c r="B556" s="156"/>
      <c r="C556" s="311"/>
      <c r="D556" s="21"/>
      <c r="E556" s="312"/>
      <c r="F556" s="313"/>
      <c r="G556" s="308"/>
    </row>
    <row r="557" spans="1:7" s="211" customFormat="1" ht="19.5" customHeight="1" x14ac:dyDescent="0.25">
      <c r="A557" s="85"/>
      <c r="B557" s="239" t="s">
        <v>310</v>
      </c>
      <c r="C557" s="240" t="s">
        <v>3</v>
      </c>
      <c r="D557" s="161">
        <v>7</v>
      </c>
      <c r="E557" s="157"/>
      <c r="F557" s="205">
        <f>SUM(D557*E557)</f>
        <v>0</v>
      </c>
      <c r="G557" s="87"/>
    </row>
    <row r="558" spans="1:7" s="211" customFormat="1" ht="19.5" customHeight="1" x14ac:dyDescent="0.25">
      <c r="A558" s="85"/>
      <c r="B558" s="239" t="s">
        <v>309</v>
      </c>
      <c r="C558" s="240" t="s">
        <v>3</v>
      </c>
      <c r="D558" s="161">
        <v>7</v>
      </c>
      <c r="E558" s="157"/>
      <c r="F558" s="205">
        <f>SUM(D558*E558)</f>
        <v>0</v>
      </c>
      <c r="G558" s="87"/>
    </row>
    <row r="559" spans="1:7" s="211" customFormat="1" ht="19.5" customHeight="1" x14ac:dyDescent="0.25">
      <c r="A559" s="85"/>
      <c r="B559" s="239" t="s">
        <v>311</v>
      </c>
      <c r="C559" s="240" t="s">
        <v>3</v>
      </c>
      <c r="D559" s="161">
        <v>50</v>
      </c>
      <c r="E559" s="157"/>
      <c r="F559" s="205">
        <f>SUM(D559*E559)</f>
        <v>0</v>
      </c>
      <c r="G559" s="87"/>
    </row>
    <row r="560" spans="1:7" s="211" customFormat="1" ht="19.5" customHeight="1" x14ac:dyDescent="0.25">
      <c r="A560" s="85"/>
      <c r="B560" s="239" t="s">
        <v>312</v>
      </c>
      <c r="C560" s="240" t="s">
        <v>3</v>
      </c>
      <c r="D560" s="161">
        <v>50</v>
      </c>
      <c r="E560" s="157"/>
      <c r="F560" s="205">
        <f>SUM(D560*E560)</f>
        <v>0</v>
      </c>
      <c r="G560" s="87"/>
    </row>
    <row r="561" spans="1:7" ht="21.75" customHeight="1" thickBot="1" x14ac:dyDescent="0.3">
      <c r="B561" s="11"/>
      <c r="C561" s="12"/>
      <c r="D561" s="178"/>
      <c r="E561" s="177"/>
    </row>
    <row r="562" spans="1:7" s="211" customFormat="1" ht="23.25" customHeight="1" thickBot="1" x14ac:dyDescent="0.3">
      <c r="A562" s="315"/>
      <c r="B562" s="316" t="s">
        <v>192</v>
      </c>
      <c r="C562" s="26"/>
      <c r="D562" s="162"/>
      <c r="E562" s="171"/>
      <c r="F562" s="214">
        <f>SUM(F521:F560)</f>
        <v>0</v>
      </c>
      <c r="G562" s="247"/>
    </row>
    <row r="563" spans="1:7" ht="12.75" x14ac:dyDescent="0.2">
      <c r="A563" s="197"/>
      <c r="B563" s="196"/>
      <c r="C563" s="52"/>
      <c r="D563" s="79"/>
      <c r="E563" s="170"/>
      <c r="F563" s="170"/>
      <c r="G563" s="51"/>
    </row>
    <row r="565" spans="1:7" ht="12.75" customHeight="1" x14ac:dyDescent="0.2"/>
    <row r="566" spans="1:7" ht="105" customHeight="1" x14ac:dyDescent="0.2"/>
    <row r="567" spans="1:7" ht="12.75" customHeight="1" x14ac:dyDescent="0.2"/>
    <row r="568" spans="1:7" ht="12.75" customHeight="1" x14ac:dyDescent="0.2"/>
    <row r="570" spans="1:7" ht="12.75" customHeight="1" x14ac:dyDescent="0.2"/>
    <row r="571" spans="1:7" ht="12.75" customHeight="1" x14ac:dyDescent="0.2"/>
    <row r="572" spans="1:7" ht="12.75" customHeight="1" x14ac:dyDescent="0.2"/>
    <row r="575" spans="1:7" ht="25.5" customHeight="1" x14ac:dyDescent="0.2"/>
    <row r="576" spans="1:7" ht="26.25" customHeight="1" x14ac:dyDescent="0.2"/>
    <row r="577" ht="26.25" customHeight="1" x14ac:dyDescent="0.2"/>
    <row r="580" ht="24" customHeight="1" x14ac:dyDescent="0.2"/>
    <row r="581" ht="38.25" customHeight="1" x14ac:dyDescent="0.2"/>
    <row r="582" ht="51" customHeight="1" x14ac:dyDescent="0.2"/>
    <row r="584" ht="65.25" customHeight="1" x14ac:dyDescent="0.2"/>
    <row r="586" ht="64.5" customHeight="1" x14ac:dyDescent="0.2"/>
    <row r="620" ht="40.5" customHeight="1" x14ac:dyDescent="0.2"/>
  </sheetData>
  <mergeCells count="4">
    <mergeCell ref="C2:E2"/>
    <mergeCell ref="C3:E3"/>
    <mergeCell ref="C4:E4"/>
    <mergeCell ref="C5:E5"/>
  </mergeCells>
  <phoneticPr fontId="0" type="noConversion"/>
  <pageMargins left="1.299212598425197" right="0.19685039370078741" top="0.47244094488188981" bottom="0.59055118110236227" header="0.47244094488188981" footer="0.51181102362204722"/>
  <pageSetup paperSize="9" scale="75" firstPageNumber="11" orientation="portrait" useFirstPageNumber="1" horizontalDpi="300" verticalDpi="300" r:id="rId1"/>
  <headerFooter alignWithMargins="0">
    <oddHeader>&amp;R&amp;P</oddHeader>
  </headerFooter>
  <rowBreaks count="22" manualBreakCount="22">
    <brk id="37" max="5" man="1"/>
    <brk id="70" max="5" man="1"/>
    <brk id="91" max="16383" man="1"/>
    <brk id="123" max="5" man="1"/>
    <brk id="145" max="5" man="1"/>
    <brk id="163" max="16383" man="1"/>
    <brk id="190" max="5" man="1"/>
    <brk id="214" max="5" man="1"/>
    <brk id="243" max="5" man="1"/>
    <brk id="271" max="5" man="1"/>
    <brk id="302" max="5" man="1"/>
    <brk id="324" max="5" man="1"/>
    <brk id="341" max="5" man="1"/>
    <brk id="370" max="5" man="1"/>
    <brk id="401" max="5" man="1"/>
    <brk id="429" max="5" man="1"/>
    <brk id="452" max="5" man="1"/>
    <brk id="483" max="5" man="1"/>
    <brk id="509" max="5" man="1"/>
    <brk id="539" max="5" man="1"/>
    <brk id="571" max="16383" man="1"/>
    <brk id="591" max="16383" man="1"/>
  </rowBreaks>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naslovnica</vt:lpstr>
      <vt:lpstr>OPĆI DIO</vt:lpstr>
      <vt:lpstr>kompletan trošk</vt:lpstr>
      <vt:lpstr>Sheet1</vt:lpstr>
      <vt:lpstr>'kompletan trošk'!Print_Area</vt:lpstr>
      <vt:lpstr>naslovnica!Print_Area</vt:lpstr>
      <vt:lpstr>'OPĆI DIO'!Print_Area</vt:lpstr>
      <vt:lpstr>'kompletan trošk'!Print_Titles</vt:lpstr>
      <vt:lpstr>'OPĆI DIO'!Print_Titles</vt:lpstr>
    </vt:vector>
  </TitlesOfParts>
  <Company>Varazdin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Dobrotic</dc:creator>
  <cp:lastModifiedBy>MCakarun</cp:lastModifiedBy>
  <cp:lastPrinted>2022-04-25T12:41:34Z</cp:lastPrinted>
  <dcterms:created xsi:type="dcterms:W3CDTF">2000-10-31T16:08:00Z</dcterms:created>
  <dcterms:modified xsi:type="dcterms:W3CDTF">2022-06-20T10:49:08Z</dcterms:modified>
</cp:coreProperties>
</file>