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codeName="ThisWorkbook"/>
  <mc:AlternateContent xmlns:mc="http://schemas.openxmlformats.org/markup-compatibility/2006">
    <mc:Choice Requires="x15">
      <x15ac:absPath xmlns:x15ac="http://schemas.microsoft.com/office/spreadsheetml/2010/11/ac" url="C:\Users\MCakarun\Desktop\JEDNOSTAVNA NABAVA 2022\ŽELJKA POGAČIĆ\UREĐENJE SANITARNOG ČVORA I ČAJNE KUHINJE NA GMP KRIŽEVCI\"/>
    </mc:Choice>
  </mc:AlternateContent>
  <xr:revisionPtr revIDLastSave="0" documentId="8_{DC53B3F6-62C0-4CC1-A8B1-7EAC320201C0}" xr6:coauthVersionLast="47" xr6:coauthVersionMax="47" xr10:uidLastSave="{00000000-0000-0000-0000-000000000000}"/>
  <bookViews>
    <workbookView xWindow="-120" yWindow="-120" windowWidth="29040" windowHeight="15840" activeTab="2" xr2:uid="{00000000-000D-0000-FFFF-FFFF00000000}"/>
  </bookViews>
  <sheets>
    <sheet name="naslovnica" sheetId="2" r:id="rId1"/>
    <sheet name="OPĆI DIO" sheetId="11" r:id="rId2"/>
    <sheet name="kompletan trošk" sheetId="10" r:id="rId3"/>
    <sheet name="Sheet1" sheetId="12" r:id="rId4"/>
  </sheets>
  <definedNames>
    <definedName name="_xlnm.Print_Area" localSheetId="2">'kompletan trošk'!$A$1:$F$763</definedName>
    <definedName name="_xlnm.Print_Area" localSheetId="0">naslovnica!$A$1:$I$43</definedName>
    <definedName name="_xlnm.Print_Area" localSheetId="1">'OPĆI DIO'!$A$1:$E$239</definedName>
    <definedName name="_xlnm.Print_Titles" localSheetId="2">'kompletan trošk'!$2:$7</definedName>
    <definedName name="_xlnm.Print_Titles" localSheetId="1">'OPĆI DIO'!$2:$6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32" i="10" l="1"/>
  <c r="F227" i="10"/>
  <c r="F313" i="10" l="1"/>
  <c r="F565" i="10" l="1"/>
  <c r="F568" i="10"/>
  <c r="F550" i="10"/>
  <c r="F553" i="10"/>
  <c r="F556" i="10"/>
  <c r="F559" i="10"/>
  <c r="F562" i="10"/>
  <c r="F533" i="10"/>
  <c r="F536" i="10"/>
  <c r="F539" i="10"/>
  <c r="F540" i="10"/>
  <c r="F541" i="10"/>
  <c r="F542" i="10"/>
  <c r="F543" i="10"/>
  <c r="F544" i="10"/>
  <c r="F545" i="10"/>
  <c r="F517" i="10"/>
  <c r="F522" i="10"/>
  <c r="F526" i="10"/>
  <c r="F529" i="10"/>
  <c r="F502" i="10"/>
  <c r="F503" i="10"/>
  <c r="F504" i="10"/>
  <c r="F505" i="10"/>
  <c r="F508" i="10"/>
  <c r="F511" i="10"/>
  <c r="F514" i="10"/>
  <c r="F490" i="10"/>
  <c r="F493" i="10"/>
  <c r="F496" i="10"/>
  <c r="F481" i="10"/>
  <c r="F482" i="10"/>
  <c r="F483" i="10"/>
  <c r="F487" i="10"/>
  <c r="F464" i="10"/>
  <c r="F467" i="10"/>
  <c r="F470" i="10"/>
  <c r="F472" i="10"/>
  <c r="F455" i="10"/>
  <c r="F458" i="10"/>
  <c r="G460" i="10"/>
  <c r="F461" i="10"/>
  <c r="F570" i="10" l="1"/>
  <c r="F23" i="10" s="1"/>
  <c r="F754" i="10"/>
  <c r="F757" i="10"/>
  <c r="F745" i="10"/>
  <c r="F748" i="10"/>
  <c r="F751" i="10"/>
  <c r="F734" i="10"/>
  <c r="F739" i="10"/>
  <c r="F742" i="10"/>
  <c r="F718" i="10"/>
  <c r="F719" i="10"/>
  <c r="F720" i="10"/>
  <c r="F723" i="10"/>
  <c r="F726" i="10"/>
  <c r="F729" i="10"/>
  <c r="F702" i="10"/>
  <c r="F708" i="10"/>
  <c r="F709" i="10"/>
  <c r="F710" i="10"/>
  <c r="F713" i="10"/>
  <c r="F714" i="10"/>
  <c r="F715" i="10"/>
  <c r="F696" i="10"/>
  <c r="F685" i="10"/>
  <c r="F659" i="10"/>
  <c r="F759" i="10" l="1"/>
  <c r="F29" i="10" s="1"/>
  <c r="F305" i="10" l="1"/>
  <c r="F290" i="10"/>
  <c r="F289" i="10"/>
  <c r="F270" i="10"/>
  <c r="F254" i="10"/>
  <c r="F256" i="10"/>
  <c r="F255" i="10"/>
  <c r="F253" i="10"/>
  <c r="F250" i="10"/>
  <c r="F249" i="10"/>
  <c r="F263" i="10"/>
  <c r="F261" i="10"/>
  <c r="F248" i="10"/>
  <c r="F244" i="10"/>
  <c r="F217" i="10"/>
  <c r="F211" i="10"/>
  <c r="F208" i="10"/>
  <c r="F201" i="10"/>
  <c r="F202" i="10"/>
  <c r="F192" i="10"/>
  <c r="F193" i="10"/>
  <c r="F174" i="10"/>
  <c r="F163" i="10" l="1"/>
  <c r="F158" i="10"/>
  <c r="F152" i="10"/>
  <c r="F150" i="10"/>
  <c r="F84" i="10"/>
  <c r="F83" i="10"/>
  <c r="F125" i="10"/>
  <c r="F112" i="10"/>
  <c r="F98" i="10"/>
  <c r="F117" i="10"/>
  <c r="F93" i="10"/>
  <c r="F96" i="10"/>
  <c r="F92" i="10"/>
  <c r="F90" i="10"/>
  <c r="F59" i="10"/>
  <c r="F58" i="10"/>
  <c r="F64" i="10"/>
  <c r="F71" i="10"/>
  <c r="F106" i="10"/>
  <c r="F105" i="10"/>
  <c r="F80" i="10"/>
  <c r="F77" i="10"/>
  <c r="F70" i="10"/>
  <c r="F644" i="10" l="1"/>
  <c r="F642" i="10"/>
  <c r="F640" i="10"/>
  <c r="F638" i="10"/>
  <c r="F637" i="10"/>
  <c r="F636" i="10"/>
  <c r="F633" i="10"/>
  <c r="F631" i="10"/>
  <c r="F630" i="10"/>
  <c r="F629" i="10"/>
  <c r="F628" i="10"/>
  <c r="F627" i="10"/>
  <c r="F624" i="10"/>
  <c r="F621" i="10"/>
  <c r="F615" i="10"/>
  <c r="F612" i="10"/>
  <c r="F606" i="10"/>
  <c r="F596" i="10"/>
  <c r="F593" i="10"/>
  <c r="F590" i="10"/>
  <c r="F587" i="10"/>
  <c r="F584" i="10"/>
  <c r="F579" i="10"/>
  <c r="F647" i="10" l="1"/>
  <c r="F414" i="10" l="1"/>
  <c r="F379" i="10" l="1"/>
  <c r="F131" i="10" l="1"/>
  <c r="F133" i="10" s="1"/>
  <c r="F19" i="10" l="1"/>
  <c r="F362" i="10"/>
  <c r="F356" i="10"/>
  <c r="F352" i="10"/>
  <c r="F343" i="10"/>
  <c r="F337" i="10" l="1"/>
  <c r="F398" i="10"/>
  <c r="F437" i="10"/>
  <c r="F433" i="10"/>
  <c r="F427" i="10"/>
  <c r="F424" i="10"/>
  <c r="F296" i="10"/>
  <c r="F191" i="10" l="1"/>
  <c r="F277" i="10" l="1"/>
  <c r="F276" i="10"/>
  <c r="F223" i="10"/>
  <c r="F183" i="10"/>
  <c r="F26" i="10" l="1"/>
  <c r="F168" i="10"/>
  <c r="F167" i="10"/>
  <c r="F145" i="10"/>
  <c r="F441" i="10" l="1"/>
  <c r="F443" i="10" s="1"/>
  <c r="H34" i="10"/>
  <c r="F20" i="10" l="1"/>
  <c r="F34" i="10" s="1"/>
  <c r="E36" i="10" l="1"/>
  <c r="F36" i="10" s="1"/>
  <c r="F38" i="10" s="1"/>
</calcChain>
</file>

<file path=xl/sharedStrings.xml><?xml version="1.0" encoding="utf-8"?>
<sst xmlns="http://schemas.openxmlformats.org/spreadsheetml/2006/main" count="1030" uniqueCount="674">
  <si>
    <t>5.</t>
  </si>
  <si>
    <t>PDV 25%</t>
  </si>
  <si>
    <t xml:space="preserve">Građevina: </t>
  </si>
  <si>
    <t>Projekt</t>
  </si>
  <si>
    <t>m2</t>
  </si>
  <si>
    <t xml:space="preserve"> </t>
  </si>
  <si>
    <t>Projektant:</t>
  </si>
  <si>
    <t>R E K A P I T U L A C I J A</t>
  </si>
  <si>
    <t>1.</t>
  </si>
  <si>
    <t>2.</t>
  </si>
  <si>
    <t xml:space="preserve">Investitor:   </t>
  </si>
  <si>
    <t>mt</t>
  </si>
  <si>
    <t>komplet</t>
  </si>
  <si>
    <t>jed.mj.</t>
  </si>
  <si>
    <t>količina:</t>
  </si>
  <si>
    <t>jed.cijena:</t>
  </si>
  <si>
    <t>Projekt:</t>
  </si>
  <si>
    <t>3.</t>
  </si>
  <si>
    <t>4.</t>
  </si>
  <si>
    <t>OPĆI UVJETI IZVOĐENJA I OPĆI UVJETI POJEDINIH VRSTA RADOVA</t>
  </si>
  <si>
    <t xml:space="preserve">Prije davanja ponude izvođač treba obavezno pročitati ove opće uvjete. Oni su sastavni dio troškovnika i u svemu ih se treba pridržavati. Troškovnik s općim uvjetima, grafički dijelovi (nacrti) s tehničkim opisom i ev. drugi dijelovi dokumentacije čine cjelinu koju izvođač treba proučiti. Nedovoljno upoznavanje s ostalim dijelovima projekta (grafičkim i tekstualnim) ne može biti razlog za povećanje jediničnih cijena ili greške u izvedbi Projektirani radovi moraju se izvoditi prema odobrenoj projektnoj dokumentaciji. Sve eventualne nejasnoće treba izvoditelj riješiti s projektantom prije davanja ponude, jer se naknadni zahtjevi neće uvažiti. </t>
  </si>
  <si>
    <t>Izvoditelj treba prije davanja ponude obići i pregledati gradilište/građevinu (zonu izvođenja radova), način i mogućnosti pristupa, montaže skele, mogućnost zauzimanja javne površine za potrebe izvođenja radova i sl. Razna otežanja radova (skučen prostor, male količine, rad noću i pod rasvjetom i slično) treba izvođač utvrditi prije davanja ponude i uračunati ih u jediničnu cijenu za odgovarajuću stavku, jer se nikakvi naknadni zahtjevi neće uvažavati.</t>
  </si>
  <si>
    <t>Izvođač prilikom uvođenja u posao i formiranja gradilišta, preuzimanja odgovornosti za nekretnini na kojoj izvodi radove i od tog trenutka pa do primopredaje odgovoran je za nju, stvari i osobe unutar gradilišta. U cijenistavke treba predvidjeti obavezno i sve troškove osiguranja uskladištenog materijala, sve do njegove ugradbe ili primopredaje. Izvođač je dužan, u okviru ugovorene cijene, osigurati gradilište od djelovanja više sile i krađe i uključiti sve troškove osiguranja uskladištenog materijala, sve do njegove ugradbe ili primopredaje.</t>
  </si>
  <si>
    <t>Obaveza izvoditelja radova je uredno voditi dokumentaciju gradilišta propisanu Zakonom o gradnji (NN 153/13, 20/17).</t>
  </si>
  <si>
    <t>Izvođač na gradilištu, ovisno o vrsti građevine, odnosno radova, mora imati:</t>
  </si>
  <si>
    <t>1. rješenje o upisu u sudski registar, odnosno obrtnicu i suglasnost za obavljanje djelatnosti građenja 
sukladno posebnom propisu</t>
  </si>
  <si>
    <t>2. ugovor o građenju sklopljen između investitora i izvođača</t>
  </si>
  <si>
    <t>3. akt o imenovanju glavnog inženjera gradilišta, inženjera gradilišta, odnosno voditelja radova</t>
  </si>
  <si>
    <t>4. ugovor o stručnom nadzoru građenja sklopljen između investitora i nadzornog inženjera</t>
  </si>
  <si>
    <t>5. građevinsku dozvolu s glavnim projektom, odnosno glavni projekt, tipski projekt, odnosno drugi propisani akt za građevine i radove određene pravilnikom iz članka 128. stavak 1. Zakona o gradnji</t>
  </si>
  <si>
    <t>6. izvedbeni projekt ako je to propisano Zaknom ili ugovoreno</t>
  </si>
  <si>
    <t>7. izvješće o obavljenoj kontroli glavnog i izvedbenog projekta ako je to propisano</t>
  </si>
  <si>
    <t>8. građevinski dnevnik</t>
  </si>
  <si>
    <t>9. dokaz o svojstvima ugrađenih građevnih proizvoda u odnosu na njihove bitne značajke, dokaze o sukladnosti ugrađene opreme i/ili postrojenja prema posebnom zakonu, isprave o sukladnosti određenih dijelova građevine temeljnim zahtjevima za građevinu, kao i dokaze kvalitete (rezultati ispitivanja, zapisi o provedenim procedurama kontrole kvalitete i dr.) za koje je obveza prikupljanja tijekom izvođenja građevinskih i drugih radova za sve izvedene dijelove građevine i za radove koji su u tijeku određena zakonom, posebnim propisom ili projektom</t>
  </si>
  <si>
    <t>10. elaborat iskolčenja građevine, ako isti nije sastavni dio glavnog projekta, odnosno idejnog projekta</t>
  </si>
  <si>
    <t>11. propisanu dokumentaciju o gospodarenju otpadom sukladno posebnim propisima koji uređuju gospodarenje otpadom.</t>
  </si>
  <si>
    <t>Svu zahtijevanu dokumentaciju dužan je izvoditelj dati na uvid ovlaštenim inspekcijskim sližbama.</t>
  </si>
  <si>
    <t>Prije početk aizvođenja u dokumentaciji gradilišta mora biti popis imena osoba ovlaštenih za nadzor (nadzorni inženjer odnosno glavni nadzorni inženjer), koordinaciju zaštite na radu i inženjera gradilišta, odnosno voditelja radova. Ako u građenju sudjeluju dva ili više izvođača, investitor ugovorom o građenju određuje glavnog izvođača koji je odgovoran za međusobno usklađivanje radova i koji imenuje glavnog inženjera gradilišta. Stručni nadzor građenja provodi se prilikom građenja svih građevina i izvođenja svih radova za koje se izdaje građevinska dozvola i/ili uporabna dozvola, a za zgrade 3. skupine samo u odnosu na ispunjavanje temeljnog zahtjeva mehaničke otpornosti i stabilnosti.</t>
  </si>
  <si>
    <t xml:space="preserve">Izvođenje radova na gradilištu smije početi tek kad je gradilište uređeno u skladu s elaboratom uređenja gradilišta i zaštite okoliša. </t>
  </si>
  <si>
    <t>Gradilište mora biti uređeno tako da je moguće nesmetano i sigurno izvođenje svih radova u cjelini, kao i pojedinih faza radova, te osigurano od pristupa osoba koje nisu zaposlene na izvođenju projekta. Pri organizaciji gradilišta i izvedbi, potrebno je temeljito i dosljedno primjenjivati mjere zaštite na radu i zaštite od požara.</t>
  </si>
  <si>
    <t>Sav rad i materijal i sve poslove vezane uz organizaciju gradilišta i organizaciju građenja kao što su ograde, vrata gradilišta, natpisna ploča, putevi na gradilištu, uredi, blagovaonice, svlačionice, sanitarije, spremišta materijala, alata i opreme, skele, transporti, telefonski, električni, vodovodni i drugi priključci gradilišta, kao i  cijena korištenja priključaka trebaju biti uključeni u cijenu. U cijenu stavke treba uključiti dobavu, transport, uskladištenje i ugradbu materijala, kako osnovnog tako i pomoćnog, sve osnovne i pomoćne radnje i transporte na gradilištu, kao i razne pomoćne konstrukcije, skele, radne podove i slično, osim gdje je to posebno definirano troškovnikom. U cijenama predvidjeti i sva potrebna društvena davanja i naknade, kao i ishođenje suglasnosti.</t>
  </si>
  <si>
    <t>U ponudu treba uključiti i sve potrebne troškove pripreme, osiguranja prometa i ljudi i osiguranje normalnog odvijanja života građana i rada u okolnim građevinama i prostoru. Osobitu pažnju treba posvetiti nesmetanom funkcioniranju i opskrbi energetikom, vodom, odvodnji i telekomunikacijama za čitavo vrijeme izvođenja radova. Svi radovi i transporti trebaju se odvijati s vanjske strane zgrade, tj. preko skele.</t>
  </si>
  <si>
    <t xml:space="preserve">Tijekom izvođenja treba voditi računa o održivom gospodarenju otpadom. Sav otpadni materijal koji se odlaže na gradilišni deponij treba odvojeno sakupljati/razvrstavati kako bi se omogućili uvjeti za ponovnu uporabu, recikliranje i druge načine materijalne opskrbe. Uobičajeno je ponovno koristiti cca 70-80% građevinskog otpada, a 20-30% se odlaže na deponijima, što bi trebalo postići i u gospodarenju građevinskim otpadom i u Hrvatskoj, sukladno važećim zakonima i propisima. </t>
  </si>
  <si>
    <t>Prilikom izvođenja radova treba posebnu pažnju posvetiti kontroli i osiguranju kvalitete izvedenih radova i ugrađenih materijala i opreme.</t>
  </si>
  <si>
    <t>Sve stavke ovog troškovnika obuhvaćaju nabavu i dostavu svih materijala, proizvoda i sklopova na gradilište, montažu (ugradnju) i stavljanje u funkciju do pune gotovosti. Cijena materijala podrazumijeva cijenu osnovnog i pomoćnog materijala koji su nužni u dobivanju konačnog proizvoda koji se ugrađuje, sadrži trošak transporta (bez obzira na vrstu prijevoznog sredstva, udaljenost, način utovara i istovara, skladištenje i dopremu do mjesta ugradnje) i uključuje troškove čuvanja, zaštite i skladištenja do ugradbe.</t>
  </si>
  <si>
    <t>Izvođač je dužan pridržavati se svih važećih zakona, pravilnika, propisa i normi (naročito Zakona o gradnji, Zakona o zaštiti na radu, Pravilnika o zaštiti na radu na privremenim ili pokretnim gradilištima, Hrvatskih normi, itd), pravila zanata, kao i primjenjivati napredne radne postupke i tamo gdje oni nisu opasni. Sve radoveizvođač treba izvesti u skladu sa opisima iz troškovnika, nacrtima i detaljima izvedbe, te važećim standardima i tehničkim uvjetima za odgovarajuću vrstu radova, a obračunati u skladu sa važećim građevinskim normama. Ukoliko građevinske norme ne postoje za tu vrstu radova, treba se služiti tehničkim uvjetima za izvođenje odgovarajućih radova.</t>
  </si>
  <si>
    <t xml:space="preserve">Sav ugrađen materijal mora odgovarati uvjetima iz opisa troškovnika i nacrta, te odgovarajućim normama HRN-a ili tehničkim uvjetima za izvođenje tih radova, a ukoliko se to posebno traži opisom i drugim propisima (npr. DIN, Euronorme i sl.). Izvođač je dužan u okviru ugovorene cijene ugraditi propisan i prema Hrvatskimnormama atestiran materijal. Ova obaveza odnosi se na sve dijelove zgrade, sustave, završne obloge, opremu i sve ostale ugrađene materijale. </t>
  </si>
  <si>
    <t>U dokumentaciji su navedeni opisi/tehnička pravila koja opisuju predmet nabave pomoću hrvatskih odnosno europskih odnosno međunarodnih normi. Ponuditelj treba ponuditi predmet nabave u skladu s normama iz dokumentacije o nabavi ili jednakovrijednim normama. za svaku navedenu normu navedenu pod dotičnom normizacijskom sustavu dozvoljeno je nuditi jednakovrijednu normu, tehničko odobrenje odnosno uputu iz odgovarajuće hrvatske, europske ili međunarodne nomenklature.</t>
  </si>
  <si>
    <t>U jediničnim cijenama za sve stavke troškovnika ponuda mora sadržavati ukupne troškove materijala i rada do potpunog dovršetka cjelokupnog posla, odnosno do pune funkcionalnosti. Jedinična cijena također uključuje sva potrebna ispitivanja, kontrole i mjerenja za sve izvedene radove, ugrađene materijale i opremu u svrhu dokazivanja njihove kvalitete i kompletiranja tehničke dokumentacije potrebne za ishođenje uporabne dozvole te se prilikom primopredaje građevine uručuje investitoru odnosno krajnjem korisniku.</t>
  </si>
  <si>
    <t>Navedena ispitivanja , kontrole i mjerenja izvode ovlaštene institucije, a odnose se na ispitivanje plinskih instalacija, vodonepropusnosti kanalizacije, ispitivanje funkcionalnosti unutarnje i vanjske hidrantske mreže, uzimanje uzoraka i ispitivanje pitkosti vode, ispitivanje gromobranske instalacije, ispitivanje električne instalacije jake i slabe struje, pregled dimovodnih kanala te ostala potrebna ispitivanja sukladno važećoj zakonskoj regulativi. U jediničnu cijenu uključen je i projekt izvedenog stanja pojedine vrste instalacija. Sve predmetno je obuhvaćeno jediničnom cijenom i ne navodi se kao zasebna stavka.</t>
  </si>
  <si>
    <t>Izvođač treba kvalitetu ugrađenih materijala i stručnost radnika dokazati odgovarajućim atestima-uvjerenjima izdanim od strane za to ovlaštene ustanove. U cijenu stavke treba obavezno uključiti sva potrebna ispitivanja kvalitete i ishođenje potvrda. Za uvezene materijale treba izvođač osigurati ateste ako se oni priznaju i u našoj zemlji ili ih dati na atestiranje ovlaštenoj domaćoj ustanovi. Sve troškove atestiranja i nabave uzoraka za ispitivanje treba izvođač uključiti u jediničnu cijenu.</t>
  </si>
  <si>
    <t>Proizvodi proizvođača navedenih troškovnikom mogu se isporučiti i od drugih proizvođača uz uvjet jednakovrijednih ili boljih tehničkih karakteristika. Kriteriji mjerodavni za ocjenu jednakovrijednosti navede se u opisu stavki troškovnika. Proizvodi koji su navedeni kao primjer smatraju se ponuđenima ako ponuditelj ne navede nikakve druge proizvode na za to predviđenom mjestu. Prikladno sredstvo dokaza jednakovrijednosti proizvoda ponuditelj podnosi putem tehničkih listova proizvođača i potvrde o sukladnosti koja se dostavlja uz samu ponudu.</t>
  </si>
  <si>
    <t>Također je prije izdavanja obavezna izmjera na licu mjesta. Eventualne promjene u detaljima ili materijalu treba izvođač dogovoriti s projektantom i izvesti ih u primarno predviđenom roku ili dogovorno. Zabranjena je upotreba materijala (osnovnog ili pomoćnog) koji nie predviđen opisom, nacrtima i detaljima, osim ukoliko to nije dogovorno utvrđeno s projektantom.</t>
  </si>
  <si>
    <t>Ukoliko izvođač ipak izvede radove na neodgovarjući način i od neodgovarajućeg materijala, dužan ih je o svoj trošak izvesti od materijala tražene kvalitete i na opisan način uz prethodno otklanjanje nakvalitetnih radova. Sva oštećenja nastala tijekom gradnje izvođač će otkloniti o svom trošku.</t>
  </si>
  <si>
    <t>Ako prije početka izvođenja radova izvođač ustanovi da je došlo do promjene uvjeta za izvođenje radova ili da nije u stanju započeti radove u kvaliteti koja je tražena opisima i nacrtima, a zbog promjene uvjeta, dužan je o tome upozoriti nadzornog inženjera i odgovorno riješiti i zapisnički ustanoviti kvalitetu i kvantitetu te rok izvođenja radova.</t>
  </si>
  <si>
    <t>Pri radu treba obavezno primjenjivati sve potrebne mjere zaštite na radu, naročito zaštite od požara. Ukoliko  nadzorni inženjer uoči da se izvođač ovih pravila doslovce ne pridržava, može mu zabraniti daljnji rad dok ga ne organizira u skladu s pravilima. troškovi prekida u tom slučaju idu na teret izvođača, ataj prekid ne utječe na produžetak primarno predviđenih radova.</t>
  </si>
  <si>
    <t>Prilikom izvođenja radova izvođač treba zaštititi sve susjedne plohe, dijelove konstrukcije i prethodno izvedene radove na prikladan način au skladu s pravilima zaštite na radu tako da ne dođe do njihovog oštećenja (i pri tome koristiti npr. ljepenku, foliju, karton, daske, grede, elemente, pijeska i slično). Troškove zaštite treba izvođeč uračunati u jediničnu cijenu. Ukoliko ipak dođe do oštećenja prethodno izvedenih radova ili okoliša za koje je odgovoran izvođač ovih radova ili njegov kooperant, dužan ih je o svom trošku dovesti u prethodno stanje ili ih naručiti kod drugog izvođača na svoj teret. Popravak treba izvesti u primarno određenom roku ili dogovorno.</t>
  </si>
  <si>
    <t>Izvoditelj je u okviru ugovorene cijene dužan izvršiti koordinaciju radova svih kooperanata na način da omogući kontinuirano odvijanje posla i zaštitu već izvedenih radova. Izvođač ili njegov kooperant treba svoje radove uskladiti s radovima drugih izvođača koji su međusobno povezani i nužni za izvođenje u traženoj kvaliteti.</t>
  </si>
  <si>
    <t>Međusobnu usklađenost radova treba izvođeč ili njegov kooperant predočiti operativnim planom koji je dužan dostaviti prije početka izvođenja radova i pridržavati ga se tijekom izvođenja radova.</t>
  </si>
  <si>
    <t>Izvoditelj je dužan čistiti gradilipšte tijekom gradnje, a na kraju treba detaljno i fino očistiti sve elemente i plohe: zidove, podove, vrata, prozore, stijene, stakla i drugo.</t>
  </si>
  <si>
    <t>Po završetku izvedenih radova ali i tijekom radova, što nužno i zbog usklađivanja s drugim izvođačima ili kooperantima, izvođač ili njegov kooperantdužan je počistiti radni prostor i susjedne prostore, plohe i prethodno izvedene radove koje je svojim radom zaprljao (ili te radove dogovoriti s drugim izvođačem a sve na svoj trošak).</t>
  </si>
  <si>
    <t>Izvođač je također dužan ukloniti sve zaštitne i pomoćne konstrukcije (daske, ljepenku, pijesak, skele, radne podove i slično) u roku koji je predviđen za izvođenje radova i na svoj trošak. Sve radove treba izvesti u ugovorenom roku uključujući radove na čišćenju i uklanjanju zaštitnih  i pomoćnih konstrukcija.</t>
  </si>
  <si>
    <t>Po završetku radova kavlitetu i kavntitetu izvedenih radova treba izvođač ustanoviti zapisnički s nadzornim inženjerom. Ukoliko se ustanovi da su radovi izvedeni nekvalitetno, izvođač ih je dužan ponovno izvesti u traženoj kvaliteti ili ih naručiti kod drugog izvođača a sve u najkraćem dogovorenom roku i na svoj trošak. Za sve izvedene radove izvođeč je dužan dati odgovarajuću garanciju.</t>
  </si>
  <si>
    <t>Osim navedenih općih uvjeta za određene grupe radova vrijede posebne i opće napomene i sadržaj projektne dokumentacije u cjelini kojih se zajedno s ovim općim uvjetima treba obavezno pridržavati.</t>
  </si>
  <si>
    <t>MJERE ZAŠTITE NA RADU</t>
  </si>
  <si>
    <t>Obavezna je primjena svih potrebnih mjera zaštite zdravlja i sigurnosti radnika i upotrebe posebne zaštitne opreme sukladno posebnim propisima o zaštiti na radu. Obavezno je osigurati da su mjesta rada koja se koriste u svakom trenutku sigurna, održavana, prilagođena za rad i u ispravnom stanju, u skladu s pravilima zaštite na radu, a također i sredstva rada i osobna zaštitna oprema u uporabi u svakom trenutku sigurni, održavani, prilagođeni za rad i u ispravnom stanju te da se koriste u skladu s pravilima zaštite na radu, tehničkim propisima i uputama proizvođača tako da ne ugrožavaju radnike.</t>
  </si>
  <si>
    <t>Investitor, vlasnik građevine, koncesionar ili druga osoba za koju se izrađuje (glavni) projekt, mora imenovati jednog ili više koordinatora zaštite na radu tijekom izrade projekta i tijekom građenja kada radove izvode ili je predviđeno da ih izvode dva ili više izvođača.</t>
  </si>
  <si>
    <t>Investitor, vlasnik građevine, koncesionar ili druga osoba koja je po posebnom propisu povjerila izvođenje radova obavezna je prije uspostave gradilišta osigurati izradu plana izvođenja radova u skladu s provedbenim propisom. Imenovanje koordinatora za zaštitu na radu ne oslobađa sudionike u gradnji odgovornosti za provedbu zaštite na radu na radilištu.</t>
  </si>
  <si>
    <t>Prilikom izvođenja rqadova koji su predmet ovog projekta, izvoditelj se mora striktno držati svih propisanih mjera zaštite na radu u građevinarstvu koje važe za predmetne radove.</t>
  </si>
  <si>
    <t>Izvoditelj prilikom sklapanja ugovora o izvođenju radova treba priložiti i elaborat zaštite na radu, zaštite od požara i sigurnosti korisnika koji mora biti odobren i prihvaćen od nadležnih službi investitora. Cijena izrade navedenog projekta te provođenje i pridržavanje u njemu naznačenih mjera zaštite pri izvođenju radova mora biti ukalkulirana u jedinične cijene radova i neće biti posebno plaćena. U projektu zaštite posebno treba biti razrađeno:</t>
  </si>
  <si>
    <t xml:space="preserve">   -način i zaštita pojedinih zona rada kako korisnici nebi bili ugroženi odnosno da se funkcija ostalih dijelova objekta može nesmetano odvijati.</t>
  </si>
  <si>
    <t xml:space="preserve">   -način uklanjanja otpadnog i demontiranog materijala s objekta kao i doprema novog materijala i alata na pojedine dijelove građevine ne smije ugroziti korisnike i prolaznike.</t>
  </si>
  <si>
    <t xml:space="preserve">Mjere zaštite na radu moraju osigurati da se izvođenjem radova ne ugrožava niti privremeno niti stalno prohodnost evakuacijskih i požarnih puteva. Izvođač je obavezan poduzeti mjere zaštite od požara i spašavanja i izraditi plan evakuacije i spašavanja. Isto je tako obavezan organizirati i osigurati pružanje prve pomoći radnicima i drugim osobama do pružanja hitne medicinske pomoći ili do prijema u zdravstvenu ustanovu te je obavezan omogućiti postupanje javne službe hitne medicinske pomoći. </t>
  </si>
  <si>
    <t>Izvođači koji obavljaju poslove na istom mjestu rada odnosno kada više izvođača dijeli mjesto rada ili kada na istom mjestu rada radove izvode ili je predviđeno da ih izvode dva ili više poslodavca odnosno drugih osoba (izvođača) obavezni su uzimajući u obzir prirodu poslova provoditi mjere zaštite na radu, koordinirati svoje aktivnosti, provoditi informiranje i surađivati u primjeni sigurnosnih i zdravstvenih odredbi ovog Zakona radi zaštite i prevencije od rizika na radu te organizirati rad i osigurati izvođenje radova tako da pri izvođenju radova ne ugrožavaju sigurnost i zdravlje radnika drugih poslodavaca i drugih osoba.</t>
  </si>
  <si>
    <t>UREĐENJE OKOLIŠA</t>
  </si>
  <si>
    <t>Način i lokacije privremenih skladištenja materijala za sanacijske radove izvoditelj treba usuglasiti s korisnikom, a u slučaju zauzimanja javnih/prometnih površina zatražiti suglasnost gradskih službi. Pri izvođenju radova, skladištenja građevinskog materijala, unutarnjih i vanjskih transporta i sličnog, teren u neposrednoj okolini građevine poprima karakter neuređenosti i potrebno je učiniti slijedeće:</t>
  </si>
  <si>
    <t xml:space="preserve">   -na gradilišnoj deponiji obavezno je razvrstati i odvojeno sakupljati sav otpad. Ono što nije moguće na gradilištu materijalno ili energetski uporabiti, odvozi se u reciklažne centre za pojedine vrste materijala, odnosno u reciklažna dvorišta,</t>
  </si>
  <si>
    <t xml:space="preserve">   -odvesti sav materijal skinut s pojedinih dijelova građevine i preostali građevinski materijal koji se neće više koristiti,</t>
  </si>
  <si>
    <t xml:space="preserve">   -teren oko objekta dovesti u stanje kao prije početka sanacijskih radova, po potrebi hortikulturno urediti okoliš,</t>
  </si>
  <si>
    <t xml:space="preserve">   -ponovno urediti prilaze građevini ukoliko su oštećeni uslijed izvođenja sanacijskih radova,</t>
  </si>
  <si>
    <t xml:space="preserve">   -provjeriti ispravnost funkcioniranja oborinske odvodnje s objekta i u slučaju potrebe poduzeti odgovarajuće mjere.</t>
  </si>
  <si>
    <t>RUŠENJA I DEMONTAŽE</t>
  </si>
  <si>
    <t>Radove treba izvesti stručno i solidno u skladu s propisima i normama te pravilima zanata i uputstvima proizvođača materijala, pribora i alata.</t>
  </si>
  <si>
    <t>Sva rušenja, bušenja, probijanja i dubljenja treba izvoditi naročito pažljivo i ručnim alatima.</t>
  </si>
  <si>
    <t>Svi otvori na pročelju, stolarski, bravarski, eventualno kiparski elementi koji se ne skidaju, kao i drugi elementi po potrebi obavezno se zaštićuju folijom (a po potrebi i na druge načine) nakon postave skele da nebi došlo do oštećenja pri izvedbi. Pri tome zaštitna folija nije od PVC-a ili drugog okolišno i zdravstveno neprihvatljivog materijala.</t>
  </si>
  <si>
    <t>Prije izvođenja rušenja izvoditelj izrađuje plan radova odnosno redoslijed rušenja koji odobrava nadzorni inženjer.</t>
  </si>
  <si>
    <t>Prije svih rušenja potrebno je izvršiti izmjere, snimiti profile pročelja i građevnih elemenata, sve otvore u zoni obuhvata radova, snimiti profilacije i uzeti otiske s očuvanih istaka i ornamenata. Otisci se uzimaju s potpuno očišćenih profila, otprašenih, a po potrebi se skidaju i slojevi naknadno nanesene žbuke, slojevi starih naliča i slično. Ukoliko pojedini dekor nije sačuvan on se rekonstruira.</t>
  </si>
  <si>
    <t>Prema otiscima se izrađuju šablone, drvene ili metalne. Drvene se izvode od čvrste i zdrave građe i okivaju radi sprečavanja deformacija. Za svaki vučeni profil izrađuju se po dvije šablone: jedna za podložni sloj a druga za završni sloj žbuke. Šablona se sastoji od vertikalne daščane stijene, grubo rezane po obliku vijenca. Na daščanu stijenu pribijena je ploča pocinčanog ili aluminijskog lima debljine 2 mm, točno rezana po nacrtima profila danim u mjerilu 1.1, tako da viri oko 0,5 cm preko rubova dasaka. Na vertikalnu stijenu pričvršćuje se pod od horizontalnih dasaka, poduprt kosim letvama na koje se sakuplja višak žbuke. Ispod vijenca ili drugih profilacija na zidu te na gornjem rubu vijenca pričvršćene su kukama dvije horizontalne usporedne blanjane letve (vodilice) po kojima se kliže, odnosno vuče šablona.</t>
  </si>
  <si>
    <t>Na sve snimke izvoditelj treba ishoditi suglasnost nadzornog inženjera i konzervatorskog nadzora.</t>
  </si>
  <si>
    <t>Prije početka radova provjeravaju se sve instalacije ukoliko se nalaze na pročelju u zoni izvođenja radova i provode se sve potrebne mjere za njihovu zaštitu, izmještanje ili demontažu.</t>
  </si>
  <si>
    <t>Nakon obavljanja pripremnih radova obavljaju se demontaže i rušenja prema unaprijed utvrđenom redoslijedu. Pri demontaži svaki element treba označiti i numerirati prema određenom redoslijedu. Načelno, demontaže i razgradnje izvode se od viših prema nižim dijelovima. Sve elemente s pročelja (pločica s kućnim brojem, natpisi, reklame i slično) potrebno je skinuti i pohraniti do njihove ponovne postave, a izvoditelj  je odgovoran za njihovo čuvanje.</t>
  </si>
  <si>
    <t>Obijanje žbuke se vrši od krova prema podrumu. Izvodi se do nosivog dijela zida s potrebnim kvašenjem vodom da se izbjegne veće prašenje, a uključuje i čišćenje sljubnica skobama.</t>
  </si>
  <si>
    <t>Naročito pažljivo treba izvoditi obijanje žbuke oko ornamenata i dekoracija da se ne oštete, kao i na plohama ispod kojih se naslučuje vrijedna ili zanimljiva podloga. Ako se prilikom otucanja žbuke na nekim vijevcima ili profilacijama maiđe na montažnu (drvenu ili metalnu) potkonstrukciju, potrebno je provjeriti njeno stanje i stabilnost. Nadzorni će inženjer odrediti postupke prije njenog ponovnog zatvaranja.</t>
  </si>
  <si>
    <t xml:space="preserve">Pri otvaranju krova izvoditelj je dužan voditi brigu o vremenskim prilikama, otvarati krov u što je moguće manjim segmentima koje prema potrebi u svakom trenutku može natkriti, zatvoriti i spriječiti prodor vode odnosno oborina u zgradu i krovnu konstrukciju. Za tu namjenu dužan je prije početka radova pripremiti odgovarajuće elemente za prekrivanje i zaštitu od kiše i drugih atmosferskih nepogoda koji zbog mogućeg vjetra moraju  biti na odgovarajući način pričvršćeni za krov. </t>
  </si>
  <si>
    <t>U slučaju da se pri rušenju, uklanjanju elemenata i pri otvaranju krova ustanovi drugačije činjenično stanje od projektom predviđenog, izvoditelj je dužan zatražiti odgovarajuće izmjene projektnog rješenja od strane nadzornog inženjera odnosno projektanta.</t>
  </si>
  <si>
    <t xml:space="preserve">Jediničnom cijenom treba obuhvatiti sve potrebno za izvođenje radova iz opisa stavke do potpune funkcionalnosti: </t>
  </si>
  <si>
    <t xml:space="preserve">    -sav rad i materijal i pomoćni materijal za izvođenje,</t>
  </si>
  <si>
    <t xml:space="preserve">    -sve pripremne, završne i pomoćne radove, izmjere na licu mjesta i uzimanje uzoraka, ispitivanja, probe i ateste,</t>
  </si>
  <si>
    <t xml:space="preserve">    -razvrstavanje demontiranog i skinutog materijala i otpada na gradilišnoj deponiji i mjere za njegovo zbrinjavanje</t>
  </si>
  <si>
    <t xml:space="preserve">    -sav transport,</t>
  </si>
  <si>
    <t xml:space="preserve">    -čišćenje gradilišta i dovođenje javne površine u prvobitno stanje,</t>
  </si>
  <si>
    <t xml:space="preserve">    -sve društvene obaveze, ishođenje suglasnosti, sve mjere osiguranja, zaštite i zaštite na radu.</t>
  </si>
  <si>
    <t>ZIDARSKI RADOVI I ŽBUKANJE</t>
  </si>
  <si>
    <t xml:space="preserve"> Ovi opći uvjeti sastavni su dio troškovnika i u svemu ih se treba pridržavati.</t>
  </si>
  <si>
    <t xml:space="preserve"> Finalni proizvod, sav upotrijebljen materijal i pomoćni materijal trebaju odgovarati važećim propisima i normama, a radove treba izvesti stručno i solidno u sklasu s propisima, normama i pravilima zanata te uputstvima proizvođača materijala. </t>
  </si>
  <si>
    <r>
      <t xml:space="preserve"> Žbukanje zidova treba vršiti u povoljnim vremenskim uvjetima i na dobro očišćenoj, otprašenoj i vodom ispranoj površini. Po velikoj zimi i velikoj vrućini nije dozvoljeno žbukanje, jer tada može doći do smrzavanja ili pucanja uslijed prebrzog sušeja. Radovi se ne smiju izvoditi po lošem vremenu i temperaturi manjoj od 3</t>
    </r>
    <r>
      <rPr>
        <sz val="10"/>
        <rFont val="Calibri"/>
        <family val="2"/>
        <charset val="238"/>
      </rPr>
      <t>°</t>
    </r>
    <r>
      <rPr>
        <sz val="10"/>
        <rFont val="Arial"/>
        <family val="2"/>
        <charset val="238"/>
      </rPr>
      <t>C ili većoj od 35</t>
    </r>
    <r>
      <rPr>
        <sz val="10"/>
        <rFont val="Calibri"/>
        <family val="2"/>
        <charset val="238"/>
      </rPr>
      <t>°</t>
    </r>
    <r>
      <rPr>
        <sz val="10"/>
        <rFont val="Arial"/>
        <family val="2"/>
        <charset val="238"/>
      </rPr>
      <t xml:space="preserve">C. Svježe ožbukane površine potrebno je odgovarajuće zaštititi od štetnog utjecaja sunca i oborina. Vrste žbuke, granulacija i površinsk obrada se izvode po nalogu konzervatorskog nadzora i sukladno eventualno konzervatorskim istraživanjima. </t>
    </r>
  </si>
  <si>
    <t>Prije početka žbukanja plohe je potrebno dobro navlažiti, a naročito kad se žbuka cementnim mortom.Žbukanje se izvodi u dva sloja. Prvi osnovni sloj nabacuje se preko površine koja se obrađuje i ona mora biti čista, određene čvrstoće i dovoljno hrapava da bi se omogućila trajna veza osnovnog sloja za površinu koja se obrađuje. Završni sloj mora biti trajno vezan za podložni.</t>
  </si>
  <si>
    <t>Za sve dijelove gdje se sloj žbuke dodatno zadebljava iznad 4 cm ukupno, potrebno je postaviti žičano pletivo usidreno u zid. Za rabiciranje upotrijebiti rabitz pletive žice 0,7-1,0 mm (odnosno neko drugo sukladno vrsti žbuke), a gustoća polja rabitz pletiva 10 mm. Pletivo može biti kvatratično ili višekutno. Prije nanošenja osnovnog sloja sve eventualne žice odstraniti, kako bi se izbjeglo prenošenje korozije na završni sloj, a samim time i mrlje na završnom pročelju.</t>
  </si>
  <si>
    <t>Kod žbukanja fini sloj se nabaciju tek nakon što je prvi sloj, odnosno drugi sloj, posve suh. Finu žbuku izraditi tako da površina bude posve ravna i glatka, a uglove, bridove i spojeve izvesti oštro ukoliko u troškovniku nije drugačije naznačeno. Sve izvedene površine moraju biti potpuno ravne i glatke, vertikalne, horizontalne, kose ili oble, a prema traženom izgledu. Profili i uglovi moraju imati oštre rubove izrađene točno prema potrebnom obliku. Sve površine moraju biti ujednačenog tona i strukture te bez uočljivih radnih nastavaka. Prije žbukanja</t>
  </si>
  <si>
    <t>Prije žbukanja treba šablonom pregledati da li je vijenac zazidan i prilagođen i da li je ostavljeno dovoljno mjesta za žbuku. Vijenac se zatin očisti i namoči, nabaci se gruba žbuka i prevuče šablonom. Nakon što je gruba žbukastegla, nanosi se finija žbuka i prevuče šablonom dok profilacije ne postanu čiste i oštre, a plohe potpuno glatke. Nakon svakog vučenja očisti se mort s poda šablone i letve, a šablone se operu. Uglovi, krajevi i prijelomi koji se ne mogu izvlačiti šablonom izvode se naknadno rukom.</t>
  </si>
  <si>
    <t xml:space="preserve">Nepropisno ožbukani zidovi moraju se ispraviti bez prava naplate. Izvođač odgovara za kvalitetu žbuke, a u slučaju njene nekvalitete ponovno nanođenje žbuke pada na teret izvođača. Za svaku boju </t>
  </si>
  <si>
    <t>Za svaku boju fasadne žbuke i za sve završne obrade na pročelju treba načiniti uzorke, ishoditi pismeno odobrenje projektanta i nadležne službe za zaštitu spomenika kulture, a izvedba cijele plohe mora u cjelosti odgovarati izvedbi odabranog uzorka.</t>
  </si>
  <si>
    <t>Jedinična cijena kod žbukanja, odnosno obrade fasade treba sadržavati sve potrebno za izvođenje radova iz opisa stavke do potpune funkcionalnosti:</t>
  </si>
  <si>
    <t xml:space="preserve">    -sav potreban rad uključujući i prijenose (horizontalni i vertikalni transport do gradilišta)</t>
  </si>
  <si>
    <t xml:space="preserve">    -sav potreban materijal i pomoćni materijal </t>
  </si>
  <si>
    <t xml:space="preserve">    -svu potrebnu skelu bez obzira na vrstu i visinu, i to postavljanje i skidanje koje se mora obaviti pažljivo tako da nebi došlo do oštećenja površine (ako postoji posebna stavka za skelu onda je treba isključiti iz jedinične cijene) i sve pomoćne konstrukcije </t>
  </si>
  <si>
    <t xml:space="preserve">    -vlaženje i zalijevanje površine gdje je potrebno</t>
  </si>
  <si>
    <t xml:space="preserve">    -razna krpanja tijekom gradnje</t>
  </si>
  <si>
    <t xml:space="preserve">    -sav otežani rad npr. na izvedbi proifilacija ili iz nekog drugog razloga</t>
  </si>
  <si>
    <t xml:space="preserve">    -izrada uzoraka i ishođenje odobrenja, različita ispitivanja, probe, atesti</t>
  </si>
  <si>
    <t xml:space="preserve">    -zaštita postojećih , izvedenih i ostalih dijelova pročelja i okoliša</t>
  </si>
  <si>
    <t xml:space="preserve">    -primjena svih mjera zaštite na radu, od požara i drugog</t>
  </si>
  <si>
    <t xml:space="preserve">    -čišćenje tijekom gradnje i po završetku rada</t>
  </si>
  <si>
    <t xml:space="preserve">    -sve društvene obaveze</t>
  </si>
  <si>
    <t xml:space="preserve">Sav rad, komunikaije i transport treba vršiti isključivo sa vanjske strane građevine preko skele. Potrebno je dobro aštititi naročito stolariju, staklo, metal i podove, kao i sve druge plohe. </t>
  </si>
  <si>
    <t>Kvalitetu upotrebljenog materijala izvoditelj mora dokazati potrebnim atestima, a kvalitetu žbuke pribavljanjem stručnih nalaza i mišljenja za to ovlaštenih ustanova.</t>
  </si>
  <si>
    <t>LIMARSKI RADOVI</t>
  </si>
  <si>
    <t>Pri izvođenju svih radova pa tako i limarskih, treba finalni proizvod i sav upotrebljeni materijal i pomoćni materijal odgovarati važećim propisima i normama, a radove treba izvesti stručno i solidno u skladu s propisima i pravilima zanata i uputstvima proizvođača materijala.</t>
  </si>
  <si>
    <t>Izvoditelj je dužan sve izmjere izvršiti na gradilištu, za svaku stavku izvoditi detaljne nacrte i ovjeriti ih kod projektanta, nadzornog inženjera, kao i kod konzervatorskog nadzora. Također je dužan predočiti im uzorke za pojedine materijale i sve potrebne ateste.</t>
  </si>
  <si>
    <t>Načelno se sva limarija izvodi od kvalitetnog cinkovog lima pri čemu se to ne odnosi na pocinčani čelični lim, već cinkov ili njegove legure (cinkotit). Pri tome se kod ugradbe treba voditi računa o međusobnom djelovanju raznih vrsta materijala.</t>
  </si>
  <si>
    <t>Različite vrste metala, kod kojih postoji mogućnost međusobnog razarajućeg djelovanja, ne smiju se izravno dodirivati. Da se spriječe štetni kemijski utjecaji kontakta lima i zida odnosno žbuke, potrebno je prije polaganja lima zid ili druge masivne podloge obložiti odgovarajućim razdjelnim slojem. Sve željezne dijelove koji su u dodiru sa cinkom treba zaštititi odgovarajućim sredstvom.</t>
  </si>
  <si>
    <r>
      <t>Opšavi se izvode s potrebnim prepustima (min 4 cm) od vanjskog ruba obrađenog pročelja, okapom od min 3 cm i propisnim padom (min 5</t>
    </r>
    <r>
      <rPr>
        <sz val="10"/>
        <rFont val="Calibri"/>
        <family val="2"/>
        <charset val="238"/>
      </rPr>
      <t>°</t>
    </r>
    <r>
      <rPr>
        <sz val="10"/>
        <rFont val="Arial"/>
        <family val="2"/>
        <charset val="238"/>
      </rPr>
      <t>) prema vanjskom rubu. Na rubu uz zid opšav se podiže uz pročelje 5 cm i podvlači pod žbuku min 2 cm.</t>
    </r>
  </si>
  <si>
    <t>Sva povezivanja i učvršćenja limova treba izvesti tako da budu osigurana od nevremena, atmosferilija i prodora vode, da pojedini dijelovi nesmetano rade pri temperaturnim promjenama, a da pri tome ostanu nepropusni. Za učvršćivanje (kuke, zakovice, jahači, čavli, vijci i sl.) treba primjeniti kvalitetna prikladna spojna sredstva.</t>
  </si>
  <si>
    <t>Jedinična cijena stavke obuhvaća sve potrebno za izvođenje radova iz opisa stavke do potpune funkcionalnosti:</t>
  </si>
  <si>
    <t xml:space="preserve">   -sav rad i materijal, sav pomoćni rad i materijal, pomoćne konstrukcije, snimanje i izmjere na licu mjesta, izrada eventualnih uzoraka i ishođenje suglasnosti na njih, različita ispitivanja, probe, atesti, čišćenja tijekom i po završetku radova, sve transporte, osiguranja i zaštite, sva potrebna zaštitna i spojna sredstva, odnosno sve potrebne elemente i postupke do pune funkcionalnosti. </t>
  </si>
  <si>
    <t>SOBOSLIKARSKO-LIČILAČKI RADOVI</t>
  </si>
  <si>
    <t>Finalni proizvod, sav upotrebljeni materijal i pomoćni materijal trebaju odgovarati važećim propisima i normama, a radove treba izvesti stručno i solidno u skladu s propisima i pravilima zanata, prema uputama proizvođača materijala, vrsti podloge i nalazu konzervatorskih istraživanja.</t>
  </si>
  <si>
    <r>
      <t>Tijekom izvođenja radova treba obratiti pažnju na atmosferske prilike. Vanjski radovi se ne smiju izvoditi u slučaju oborina, magle, jakog vjetra i temperature ispod +5</t>
    </r>
    <r>
      <rPr>
        <sz val="10"/>
        <rFont val="Calibri"/>
        <family val="2"/>
        <charset val="238"/>
      </rPr>
      <t>°C.</t>
    </r>
  </si>
  <si>
    <t>Premazi i obojanja moraju biti netoksični, postojani na svjetlo i otporni na pranje vodom, a na vanjskim plohama otporni na atmosferilije i UV zrake. Od primjenjenih se materijala traži i da imaju dobru prionjivost za podlogu i da penetriraju, da se njima jednostavno radi, da dobro "pokrivaju", da su im boje stalne i trajne, da su otporni na utjecaj sredine kojima su izloženi, da se ne brišu s ploha na koje su naneseni, da su bezopasni za okolinu i bez hlapljivih onečišćujućih tvari, da se premazi njima mogu obnavljati bez posebnih prethodnika i sl.</t>
  </si>
  <si>
    <t>Izvođač je dužan prije početka rada pregledati temeljito podlogu i ustanoviti jesu li sposobne za predviđenu obradu. Ako na podlozi postoje bilo kakvi nedostaci koji se mogu odraziti na kvalitetu radova i ako ona nije pogodna za obavljanje radova o tome treba pismeno obavijestiti nadzornog inženjera, kako bi se ona popravila i pripremila. Kasnije pozivanje na nekvalitetnu podlogu neće se uzimati u obzir.</t>
  </si>
  <si>
    <t>Za sve vrste soboslikarsko-ličilačkih radova podloge moraju biti čiste od prašine i druge prljavštine kao što su: smole, ulja, masti, čađa, bitumen, cement, mort i drugo. Bojati ili ličiti dopušteno je samo na suhu i pripremljenu podlogu.</t>
  </si>
  <si>
    <t>Izvođač može započeti radove tek kad su iz prostorije odstranjeni svi otpaci i drugo što bi moglo smetati izvedbi.</t>
  </si>
  <si>
    <t>Bojanje mora biti izvedeno tako da na obojenim površinama nema mrlja, da one bodu jednolične i čiste i da se ne ljušte, boja treba biti paropropusna i protuprašna.</t>
  </si>
  <si>
    <t>Prije početka izvođenja radova, izvoditelj je dužan izraditi uzorke, na njih ishoditi suglasnost nadzornog inženjera i konzervatorskog nadzora, te tek tada izvoditi prema odobrenim uzorcima.</t>
  </si>
  <si>
    <t>Ličenje žbuke i impregnacija vrše se po nalogu konzervatorskog nadzora odnosno prema nalazima konzervatorskih istraživanja, a boja treba biti paropropusna i protuprašna.</t>
  </si>
  <si>
    <t>Za bojanje potpuno novoožbukanog pročelja koriste se silikatni premazi, u stavku se uključuju i sve potrebne predradnje i pripreme podloge (prema uputstvima proizvođača kao npr. impregniranje površine pročelja itd.)</t>
  </si>
  <si>
    <t>Kod bojenja pročelja koje je djelomično sanirano (nehomogene površine pročelja s dijelovima stare i nove žbuke) potrebno je prethodno nanijeti temeljni premaz za izjednačenje strukture i upojnosti podloge.</t>
  </si>
  <si>
    <t xml:space="preserve">Ličenje stolarije izvodi se nakon potpunog i temeljitog skidanja starih naliča, svih potrebnih brušenja, kitanja, ponovnih brušenja i dobre pripreme podloge. Bojanje se vrši jednim temeljnim naličem, dva osnovna i završnim. Za bojanje vanjske stolarije upotrijebiti odgovarajuću boju otpornu na UV zrake i atmosferilije. </t>
  </si>
  <si>
    <t>Ličenje bravarskih elemenata uključuje potpuno i temeljito čišćenje od hrđe, temeljni premaz, dva osnovna i završni.</t>
  </si>
  <si>
    <t>Ostatke boje, premaza i ostalih materijala potrebno je odgovarajuće zbrinuti u za to predviđene spremnike.</t>
  </si>
  <si>
    <t>U cijenu svake stavke uključeno je sve što je potrebno za izvođenje radova iz opisa stavke do potpune funkcionalnosti:</t>
  </si>
  <si>
    <t xml:space="preserve">   -sav rad i materijal, sav pomoćni rad i materijal, osiguranje i zaštite, pomoćne konstrukcije, svi transporti i postava, sve montaže i demontaže, uzimanje uzoraka i izmjera na licu mjesta, izrada uzoraka, ovjera i ishođenje suglasnosti konzervatorskog nadzora, sav pričvrsni i pomoćni materijal, sve potrebne predradnje, obrade ploha i pripreme podloge, potreban broj premaza, svi potrebni radovi čišćenja (sva redovita dnevna čišćenja, kao i čišćenja po završetku radova), zaštite okolnih površina, različita ispitivanja, probe i atesti.</t>
  </si>
  <si>
    <t>INVESTITOR:</t>
  </si>
  <si>
    <t>GRAĐEVINA:</t>
  </si>
  <si>
    <t>LOKACIJA:</t>
  </si>
  <si>
    <t>Željka Fotak-Jelić, dipl.ing.arh.</t>
  </si>
  <si>
    <t>Ovlašteni projektant:</t>
  </si>
  <si>
    <t>Željka Fotak-Jelić, dia</t>
  </si>
  <si>
    <t>Željka Fotak-Jelić, dia.</t>
  </si>
  <si>
    <t>a)</t>
  </si>
  <si>
    <t>b)</t>
  </si>
  <si>
    <t>kom</t>
  </si>
  <si>
    <t>DRŽAVNI HIDROMETEOROLOŠKI ZAVOD, Ravnice 48,  Zagreb</t>
  </si>
  <si>
    <t>DRŽAVNI HIDROMETEOROLOŠKI ZAVOD</t>
  </si>
  <si>
    <t>Ravnice 48, Zagreb</t>
  </si>
  <si>
    <t>TROŠKOVNIK                                                                                         GRAĐEVINSKO-OBRTNIČKIH I INSTALATERSKIH RADOVA</t>
  </si>
  <si>
    <t>Državni hidrometeorološki zavod, Ravnice 48,  Zagreb</t>
  </si>
  <si>
    <t>Državni hidrometeorološki zavod, Ravnice 48, Zagreb</t>
  </si>
  <si>
    <t>GRAĐEVINSKO-OBRTNIČKI RADOVI</t>
  </si>
  <si>
    <t>ELEKTROTEHNIČKE INSTALACIJE</t>
  </si>
  <si>
    <t xml:space="preserve">ULIČNO </t>
  </si>
  <si>
    <t>SVEUKUPNO:</t>
  </si>
  <si>
    <t>stavka</t>
  </si>
  <si>
    <t>red.br.</t>
  </si>
  <si>
    <t>Demontaže:</t>
  </si>
  <si>
    <t>Otpad zbrinuti uz plaćanje svih pristojbi za zbrinjavanje.</t>
  </si>
  <si>
    <t>U cijenu uračunati utovar i odvoz otpada uz plaćanje pristojbi za zbrinjavanje.</t>
  </si>
  <si>
    <t xml:space="preserve">   pod</t>
  </si>
  <si>
    <t xml:space="preserve">   zid</t>
  </si>
  <si>
    <t>II.</t>
  </si>
  <si>
    <t>I.</t>
  </si>
  <si>
    <t>INSTALACIJE VODOVODA I KANALIZACIJE</t>
  </si>
  <si>
    <t>III.</t>
  </si>
  <si>
    <t>UKUPNO III. ELEKTROTEHNIČKE INSTALACIJE</t>
  </si>
  <si>
    <t>6.</t>
  </si>
  <si>
    <t>7.</t>
  </si>
  <si>
    <t xml:space="preserve">   krpanje šliceva</t>
  </si>
  <si>
    <t>Doprozornike izraditi sa prekinutim tolinskim mostom.</t>
  </si>
  <si>
    <t>Sav potreban okov.</t>
  </si>
  <si>
    <t>Gletanje 2x i bojanje 2-3x unutarnjih žbukanih zidova i stropova poludisperzivnim bojama.</t>
  </si>
  <si>
    <t xml:space="preserve">   gletanje</t>
  </si>
  <si>
    <t xml:space="preserve">   bojanje</t>
  </si>
  <si>
    <t xml:space="preserve">   fuge u interieuru</t>
  </si>
  <si>
    <t>m</t>
  </si>
  <si>
    <t>UKUPNO II. INSTALACIJE VODOVODA I KANALIZACIJE</t>
  </si>
  <si>
    <t>8.</t>
  </si>
  <si>
    <t xml:space="preserve">kom </t>
  </si>
  <si>
    <t>a) ogledala 72/63 cm</t>
  </si>
  <si>
    <t>b) etažeri</t>
  </si>
  <si>
    <t>c) četka za WC</t>
  </si>
  <si>
    <t xml:space="preserve">Dobava, postavljanje i spajanje glavnih napojnih kabela </t>
  </si>
  <si>
    <t xml:space="preserve">Dobava, postavljanje i spajanje napojnog kabela </t>
  </si>
  <si>
    <t xml:space="preserve">NYM-J 3x1,5 mm2 </t>
  </si>
  <si>
    <t xml:space="preserve">NYM-J 3x2,5 mm2 </t>
  </si>
  <si>
    <t xml:space="preserve">H07V-K 1x6 mm2 </t>
  </si>
  <si>
    <t xml:space="preserve">H07V-K 1x10 mm2 </t>
  </si>
  <si>
    <t>kompl.st.1.</t>
  </si>
  <si>
    <t>kompl.st.2.</t>
  </si>
  <si>
    <t xml:space="preserve">Dobava, montaža te spajanje sklopki rasvjete tip TEM bijeli komplet s svim potrebnim ugradnim kutijama te spojnim i montažnim radom  i materijalom :                                                              </t>
  </si>
  <si>
    <t>sklopka-jednopolna</t>
  </si>
  <si>
    <t>Dobava, postavljanje i spajanje kutije za izjednačenje potencijala u kupaonicama</t>
  </si>
  <si>
    <t>Dobava postavljanje i spajanje elemenata za unutarnju podžbuknu montažu, komplet sa termoplastičnim ugradnim kutijama, te nosečim i ukrasnim okvirom tip TEM bijeli</t>
  </si>
  <si>
    <t xml:space="preserve">priključnica shuko 230V/16A  </t>
  </si>
  <si>
    <t>priključnica shuko 230V/16A, s poklopcem jednostruka</t>
  </si>
  <si>
    <t>Dobava te polaganje samogasivih plastičnih cijevi uključivo izrada utora te zatvaranje istih komplet s pripadajućim razvodnim kutijama.</t>
  </si>
  <si>
    <r>
      <t xml:space="preserve">plastična cijev </t>
    </r>
    <r>
      <rPr>
        <sz val="10"/>
        <rFont val="Symbol"/>
        <family val="1"/>
        <charset val="2"/>
      </rPr>
      <t>Æ</t>
    </r>
    <r>
      <rPr>
        <sz val="10"/>
        <rFont val="Arial"/>
        <family val="2"/>
      </rPr>
      <t xml:space="preserve">   50 mm</t>
    </r>
  </si>
  <si>
    <r>
      <t xml:space="preserve">plastična cijev </t>
    </r>
    <r>
      <rPr>
        <sz val="10"/>
        <rFont val="Symbol"/>
        <family val="1"/>
        <charset val="2"/>
      </rPr>
      <t>Æ</t>
    </r>
    <r>
      <rPr>
        <sz val="10"/>
        <rFont val="Arial"/>
        <family val="2"/>
      </rPr>
      <t xml:space="preserve">   23 mm</t>
    </r>
  </si>
  <si>
    <t>ostali pribor i materijal</t>
  </si>
  <si>
    <t>paušal</t>
  </si>
  <si>
    <t>Ostali sitni nespecificirani spojni i montažni materijal i pribor, razvodne i montažne termoplastične kutije, materijal za izolaciju.</t>
  </si>
  <si>
    <t>9.</t>
  </si>
  <si>
    <t>Ispitivanje instalacije, mjerenje otpora, puštanje u rad te izdavanje atesta</t>
  </si>
  <si>
    <t>m3</t>
  </si>
  <si>
    <t>Obračun po kompletu.</t>
  </si>
  <si>
    <t>PRIPREMNI I GRAĐEVINSKI RADOVI</t>
  </si>
  <si>
    <t>kompl</t>
  </si>
  <si>
    <t>c)</t>
  </si>
  <si>
    <t>Dobava i montaža sanitarne galanterije (kromirana):</t>
  </si>
  <si>
    <t>g) držači tekućeg sapuna - zidni</t>
  </si>
  <si>
    <t>f) držači papirnatih ručnika - zidni</t>
  </si>
  <si>
    <t>e) držaći WC papira - zidni</t>
  </si>
  <si>
    <t>d) konzolni držać ručnika  -zidni</t>
  </si>
  <si>
    <t>10.</t>
  </si>
  <si>
    <t>Sve u dogovoru sa investitorom.</t>
  </si>
  <si>
    <t>Žbukanje dijelova zida sa kojih je otpala žbuka grubom i finom žbukom uz sve potrebne predradnje.</t>
  </si>
  <si>
    <t>Obračun po m2 požbukanog zida.</t>
  </si>
  <si>
    <t>Cijena uključuje skidanje žbuke koja teži otpasti, otprašivanje, vlašenje i nanošenje cementnog šprica.</t>
  </si>
  <si>
    <t>Ostakljenje je izo staklom 4+16+4 mm (LOWY staklo). Jedno staklo je reljefno.</t>
  </si>
  <si>
    <t>11.</t>
  </si>
  <si>
    <t>12.</t>
  </si>
  <si>
    <t>13.</t>
  </si>
  <si>
    <t>14.</t>
  </si>
  <si>
    <t>15.</t>
  </si>
  <si>
    <t xml:space="preserve">   </t>
  </si>
  <si>
    <t>NYM-J 3x6mm2</t>
  </si>
  <si>
    <t>jednopolni minijaturni automatski prekidač, 1P, B karakteristike, 10A</t>
  </si>
  <si>
    <t>jednopolni minijaturni automatski prekidač, 1P, B karakteristike, 16A</t>
  </si>
  <si>
    <t>sva potrebna montažna i spojna oprema potrebna za ugradnju specificirane opreme u ormare, bakrene sabirnice, igličaste sabirnice, redne stezaljke, sabirnice nule i zemlje, spojni vodovi, plastične kanalice, natpisne pločice, te ostali potrebni sitni spojni i montažni materijal i pribor.</t>
  </si>
  <si>
    <t>Dobava, postava i spajanje razdjelnog ormara, jednoredni, nadgradni prema shemi “R1”. Razdjelnik je opremljen bravicama na vratima, te nosačem za jednopolnu shemu, oznakama i natpisima. U razdjelnik ugraditi slijedeću opremu prema jednopolnoj shemi:</t>
  </si>
  <si>
    <t xml:space="preserve">Štemanje te izrada utora za polaganje kabela </t>
  </si>
  <si>
    <t>Sve do pune gotovosti.</t>
  </si>
  <si>
    <t>Obračun po mt izvedene fuge. Boju fuga dogovoriti sa investitorom.</t>
  </si>
  <si>
    <t>U količini je obračunata fuga i na ostalim spojevima horizontalne i vertikalne opločene plohe.</t>
  </si>
  <si>
    <t>Sve po pravilima struke do pune gotovosti.</t>
  </si>
  <si>
    <t>IV.</t>
  </si>
  <si>
    <t>INSTALACIJE GRIJANJA</t>
  </si>
  <si>
    <t xml:space="preserve">INSTALACIJE GRIJANJA </t>
  </si>
  <si>
    <t>UKUPNO IV. INSTALACIJE GRIJANJA</t>
  </si>
  <si>
    <t>Dobava dostava i postava cestovnih rešetki na postojeće kanale za odvod oborinske vode.</t>
  </si>
  <si>
    <t>16.</t>
  </si>
  <si>
    <t>Poštanski sandučić se montira na zid pročelja.</t>
  </si>
  <si>
    <t>Poštanski sandučić metalni, crne boje, otvaranje sa prednje strane sa mogućnošću zaključavanja.</t>
  </si>
  <si>
    <t>Dobava dostava i postava metalnog poštanskog sandučića.</t>
  </si>
  <si>
    <t>Prije dobave pokazati uzorke investitoru koji će odabrati jedan od prezentiranih poštanskih sandučića.</t>
  </si>
  <si>
    <t>Obračun po komadu montiranog poštanskog sandučića.</t>
  </si>
  <si>
    <t>Dobava dostava i montaža inox sudopera sa ocjedom plohom i otvorom za stojeću slavinu, pripadajućeg PVC sifona i kromirane stojeće slavine sa kutnim ventilima.</t>
  </si>
  <si>
    <t xml:space="preserve">inox sudoper sa ocjednom plohom i otvorom za montažu stojeće slovine na samom inox sudoperu. </t>
  </si>
  <si>
    <t>Sudoper sa ocjedom plohom se montira na element širine 60 cm.</t>
  </si>
  <si>
    <t>U cijenu uračunati izrezivanje otvora u gornjoj ploči donjih kuhinjskih elemenat, rubnu postavu brtve ili trake između inox sudopera i ploče od iverala i završno silikoniziranje ruba sudopera transparetnim silikonom.</t>
  </si>
  <si>
    <t>PVC sifona za jednodjelni sudoper</t>
  </si>
  <si>
    <t>Topla voda dolazi iz protočnog plonskog etažnog bojlera.</t>
  </si>
  <si>
    <t>Slavina se obavezno montira na inox sudoper, a ne na gornju ploču od iverala.</t>
  </si>
  <si>
    <t>Dobava dostava i montaža. Sve do pune gotovosti.</t>
  </si>
  <si>
    <t>U cijenu uračunati dobavu i montažu kutnih ventila na toplu i hladnu vodu.</t>
  </si>
  <si>
    <t>d)</t>
  </si>
  <si>
    <t>Koš se montira sa unutarnje strane vratiju donjeg elementa u koji je ugrađen sudoper.</t>
  </si>
  <si>
    <t>Dobava dostava i montaža plastičnog koša za smeće sa poklopcem.</t>
  </si>
  <si>
    <t>Materijal za izradu kuhinjskih elemenata i gornje ploče je  iveral.</t>
  </si>
  <si>
    <t>Završnu obradu i boju određuje investitor. Ponuditi obradu "narančina kora" i boju bijelu, sivu ili bež.</t>
  </si>
  <si>
    <t>Sve prema šemi i u dogovoru sa investitorom.</t>
  </si>
  <si>
    <t>Sastoji se od izvlačne ladice za pribor za jelo, uloška za pribor za jelo, 4 zaokretna vrata, maske za sudoper i jedne police. Vidi šemu.</t>
  </si>
  <si>
    <t>Materijal isti kao i kod donjih kuhinjskih elemenata.</t>
  </si>
  <si>
    <t>U leđima elementa izrezati otvor za priključak za ploču za kuhanje.</t>
  </si>
  <si>
    <t xml:space="preserve"> Postavlja se na plastične podešavajuće nogice.</t>
  </si>
  <si>
    <t xml:space="preserve">Donji elementi se sastoje od: </t>
  </si>
  <si>
    <t xml:space="preserve">   - korpusa 1</t>
  </si>
  <si>
    <t xml:space="preserve">   - korpusa 2</t>
  </si>
  <si>
    <t xml:space="preserve">   - kontinuiranog PVC sokla imitacije aluminija  </t>
  </si>
  <si>
    <t>Korpus 1 je tlocrtne veličine 60x120 cm  visine od poda do gornje ploče 86 cm sa soklom visine 10 cm.</t>
  </si>
  <si>
    <t>Obračun po kompletu opisanog materijala i  radova.</t>
  </si>
  <si>
    <t>Korpus 2 je tlocrtne veličine 40x56 cm  visine od poda do gornje ploče 86 cm sa soklom visine 10 cm.</t>
  </si>
  <si>
    <t>Sastoji se od gornjeg otvorenog prostora na koji se postavlja mikrovalna pećnica i u donjem dijelu je zatvoren prostor sa  2 zaokretna vrata. Vidi šemu.</t>
  </si>
  <si>
    <t>U leđima elementa izrezati otvor za priključak za mikrovalnu pećnicu.</t>
  </si>
  <si>
    <t>Gornja radna ploča je ukupne tlocrte veličine 60x176 cm debljine 4 cm.</t>
  </si>
  <si>
    <t>Na jednom kraju je širine 60 cm, a na drugom kraju 40 cm. Prijelaz iz jedne u drugu širinu riješiti skošenjem.</t>
  </si>
  <si>
    <t>Materijal za izradu gornje ploče je  iveral.</t>
  </si>
  <si>
    <t>Završnu boju odnosno uzorak određuje investitor. Ponuditi obradu u sivoj metalik boji ili slično.</t>
  </si>
  <si>
    <t>Dobava dostava i montaža gornje radne ploče.</t>
  </si>
  <si>
    <t>U cijenu uračunati izrezivanje otvora za ugradnju sudopera i ploče za kuhanje.</t>
  </si>
  <si>
    <t>U cijenu uračunati pokrovnu lajsnu al lajsnu na spoju radne ploče i zida dužine cca 300 cm.</t>
  </si>
  <si>
    <t>Sokl PVC sa završnim izgledom kao aluminij.</t>
  </si>
  <si>
    <t>Dobava dostava i montaža PVC sokla v=10 cm na donji korpus kuhinjskih elemenata.</t>
  </si>
  <si>
    <t>Obračun po mt postavljenog sokla.</t>
  </si>
  <si>
    <t>U cijenu uračunati inox ručkice za otvaranje.</t>
  </si>
  <si>
    <t>NAPOMENA: SVE MJERE KONTROLIRATI U NARAVI</t>
  </si>
  <si>
    <t>Sastoji se od samog korpusa, 2 zaokretna vrata koja su spuštena za cca 4 cm ispod donjeg poda ormarića i predstavljaju masku za rasvjetu i jedne police u ormariću. Vidi šemu.</t>
  </si>
  <si>
    <t>ČAJNA KUHINJA - APARATI</t>
  </si>
  <si>
    <t>NAPOMENA: SVE APARATE NABAVLJATI PREMA OPISU U OVOM TROŠKOVNIKU I DOGOVORU SA INVESTITOROM</t>
  </si>
  <si>
    <t>SUDOPER I STOJEĆA SLAVINA</t>
  </si>
  <si>
    <t>stojeće jednoručne kromirane mješalice za sudoper sa kutnim ventilima</t>
  </si>
  <si>
    <t>Postojeći oluk treba demontirati i otpadni materijal zbrinuti.</t>
  </si>
  <si>
    <t>Polica je veličine 80x23 cm.</t>
  </si>
  <si>
    <t>Montirati ju na dvije limene bijele konzole i učvrstiti na zid na označenom mjestu i u dogovoru sa investitorom.</t>
  </si>
  <si>
    <t>Izraditi ju od iverala debljine 2 cm (bijela boja) i kantirati na sve 4 strane.</t>
  </si>
  <si>
    <t>Obračun po kompletu montirane police.</t>
  </si>
  <si>
    <t>Namjera je da se prozor zamrači.</t>
  </si>
  <si>
    <t>KARAKTERISTIKE:</t>
  </si>
  <si>
    <t xml:space="preserve">   energetski razred: F</t>
  </si>
  <si>
    <t xml:space="preserve">   ukupni volumen: 95 l</t>
  </si>
  <si>
    <t xml:space="preserve">   vrsta aparata: samostojeći</t>
  </si>
  <si>
    <t xml:space="preserve">   dimenzije aparata (ŠxVxD): 49,4x84,7x49,4 cm</t>
  </si>
  <si>
    <t xml:space="preserve">   razina buke: C (39 dB)</t>
  </si>
  <si>
    <t xml:space="preserve">   materijal vrata: lakirana</t>
  </si>
  <si>
    <t xml:space="preserve">   dizajn/boja: bijela</t>
  </si>
  <si>
    <t xml:space="preserve">   boja vratiju: bijelo</t>
  </si>
  <si>
    <t xml:space="preserve">  otvaranje vratiju: lijevo/desno promjenjivo otvaranje vrata</t>
  </si>
  <si>
    <t xml:space="preserve">   podesive nogice: 2</t>
  </si>
  <si>
    <t xml:space="preserve">   klimatski razred: N, ST</t>
  </si>
  <si>
    <t>OPREMA</t>
  </si>
  <si>
    <t xml:space="preserve">   polica za boce na vratima</t>
  </si>
  <si>
    <t xml:space="preserve">   police na vratima hladnjaka</t>
  </si>
  <si>
    <t xml:space="preserve">   posuda za povrće</t>
  </si>
  <si>
    <t xml:space="preserve">   prostor za zamrzavanje</t>
  </si>
  <si>
    <t>U cijenu uračunati dobavu dopremu i postavu hladnjaka u prostor sa eventualno potrebnim okretanjem smjera otvaranja vratiju hladnjaka</t>
  </si>
  <si>
    <t>Dobava dostava i montaža kuhinjskih aparata u gornju ploču donjih kuhinjskih elemenata ili postava slobodnostojećih aparata.</t>
  </si>
  <si>
    <t xml:space="preserve">   ugradbena staklokeramička ploča crna</t>
  </si>
  <si>
    <t xml:space="preserve">   visina ploče do 4,0 cm</t>
  </si>
  <si>
    <t xml:space="preserve">   upravljačke kontrole osjetljive na dodir</t>
  </si>
  <si>
    <t xml:space="preserve">   StoGo funkcija sigurnog kuhanja (zaključavanje)</t>
  </si>
  <si>
    <t xml:space="preserve">   2 staklokeramičke zone za kuhanje, svaka sa 9 razina snage</t>
  </si>
  <si>
    <t xml:space="preserve">   ON/OFF pokazivač</t>
  </si>
  <si>
    <t xml:space="preserve">   prikaz preostale temperature po svakoj zoni</t>
  </si>
  <si>
    <t>U cijenu uračunati dobavu dopremu i montažu u gornju radnu kuhinjsku ploču sa svim potrebnim učvršćenjima, brtvama, silikoniziranjem ruba i spajanjem na električnu energiju .</t>
  </si>
  <si>
    <t xml:space="preserve">   dimenzije: 45,1x25,7x34,3 cm</t>
  </si>
  <si>
    <t xml:space="preserve">   boja: bijela</t>
  </si>
  <si>
    <t xml:space="preserve">   materijal vrata: staklo</t>
  </si>
  <si>
    <t xml:space="preserve">   materijal prednje ploče: plastika</t>
  </si>
  <si>
    <t xml:space="preserve">   otvaranje vratiju: gumb</t>
  </si>
  <si>
    <t xml:space="preserve">   volumen: 20 l</t>
  </si>
  <si>
    <t xml:space="preserve">   broj stupnjeva snage: 5</t>
  </si>
  <si>
    <t xml:space="preserve">   snaga: 800 W</t>
  </si>
  <si>
    <t xml:space="preserve">   upravljanje : gumb</t>
  </si>
  <si>
    <t xml:space="preserve">  način emitiranja mikrovalova: rotirajući tanjur promjera 27 cm </t>
  </si>
  <si>
    <t>U cijenu uračunati dobavu dopremu i postavu mikrovalne u predviđen prostor u donjem kuhinjskom elementu .</t>
  </si>
  <si>
    <t>F.1. DEMONTAŽA</t>
  </si>
  <si>
    <t>Odspajanje i demontaža el. opreme i instalacija gdje se preuređuje i izvode građevinski radovi</t>
  </si>
  <si>
    <t>h</t>
  </si>
  <si>
    <t>F.2. NAPOJNI KABELI</t>
  </si>
  <si>
    <t>F.3. RAZDJELNI ORMARI</t>
  </si>
  <si>
    <t>FID sklopka 25/0,03A, 2P</t>
  </si>
  <si>
    <t xml:space="preserve">F.4. INSTALACIJA RASVJETE </t>
  </si>
  <si>
    <t xml:space="preserve">Dobava, montaža i spajanje svjetiljke led plafonjere 18W, 3000K, IP54 WC-a, kuhinje, spremišta i hodnika... </t>
  </si>
  <si>
    <t>Dobava, montaža i spajanje zidne svjetiljke iznad ogledala i ispod kuhinjskih elemenata 9W, 4000K</t>
  </si>
  <si>
    <t>priključnica shuko 230V/16A dvostruka</t>
  </si>
  <si>
    <t>priključnica shuko 230V/16A, s poklopcem jednostruka nž</t>
  </si>
  <si>
    <t>plastična kanalica</t>
  </si>
  <si>
    <t>Spajanje plinskog bojlera</t>
  </si>
  <si>
    <t>F.5. ENERGETSKE UTIČNICE I PRIKLJUČCI TE PRIPADAJUĆI KABELI</t>
  </si>
  <si>
    <t>SOBA BAROMETRA</t>
  </si>
  <si>
    <t>I.A.</t>
  </si>
  <si>
    <t>SANITARNI ČVOR I ČAJNA KUHINJA</t>
  </si>
  <si>
    <t xml:space="preserve">SOBA BAROMETRA </t>
  </si>
  <si>
    <t>I.B.</t>
  </si>
  <si>
    <t>UKUPNO I.A. SOBA BAROMETRA</t>
  </si>
  <si>
    <t>UKUPNO I.B. SANITARNI ČVOR I ČAJNA KUHINJA</t>
  </si>
  <si>
    <t>SVEUKUPNO I. GRAĐEVINSKO-OBRTNIČKI RADOVI</t>
  </si>
  <si>
    <t>NAPOMENA: DEMONTAŽA SANITARNE OPREME, INSTALACIJA VODOVODA I KANALIZACIJE I ELEKTROTEHNIČKIH INSTALACIJA OBUHVAĆENA JE U DOTIČNIM TROŠKOVNICIMA</t>
  </si>
  <si>
    <t>Demontaže i rušenja</t>
  </si>
  <si>
    <t>Skidanje keramičkih pločica sa zidova i poda.</t>
  </si>
  <si>
    <t>Otpadni materijal odvesti i zbrinuti po pravilima.</t>
  </si>
  <si>
    <t>Obračun po m2 pločica koje se skidaju.</t>
  </si>
  <si>
    <t xml:space="preserve">   zidne keramičke pločice</t>
  </si>
  <si>
    <t xml:space="preserve">   podne keramičke pločice</t>
  </si>
  <si>
    <t>Demontaža sitnog pribora u budućoj sobi barometra kao što je polica, vješalica i slično.</t>
  </si>
  <si>
    <t>Otpadni materijal odvesti i zbrinuti po pravilima ili predati investitoru.</t>
  </si>
  <si>
    <t>Obračun po komadu demontiranog elementa.</t>
  </si>
  <si>
    <t>Obračun po m2 korištenog flca i debele PVC folije.</t>
  </si>
  <si>
    <t xml:space="preserve">   filc</t>
  </si>
  <si>
    <t>Prije početka radova potrebno je zaštititi pod u uredu filcom i čvrstom građevinskom PE folijom, ugrađeni ormar čvrstom PE folijom  i napraviti zavjesu od čvrste građevinske PE folije prema ostatku ureda koji se koristi.</t>
  </si>
  <si>
    <t xml:space="preserve">   građevinska čvrsta PE folija</t>
  </si>
  <si>
    <t>Zidarski radovi</t>
  </si>
  <si>
    <t>Obračun po mt pokrpanih šliceva.</t>
  </si>
  <si>
    <t>Krpanje zidnih i podnih šliceva nakon demontaže instalacija vodovoda i kanalizacije i elektrotehničkih instalacija.</t>
  </si>
  <si>
    <t>Zid očistiti od ostataka ljepila za keramičke pločice.</t>
  </si>
  <si>
    <t>Keramičarski radovi</t>
  </si>
  <si>
    <t>U količini je obračunato 15% više pločica zbog rezanja.</t>
  </si>
  <si>
    <r>
      <t xml:space="preserve">Dobava i dostava podnih keramičkih pločica po izboru investitora (1. klase) za </t>
    </r>
    <r>
      <rPr>
        <u/>
        <sz val="12"/>
        <rFont val="Arial"/>
        <family val="2"/>
      </rPr>
      <t>opločenje unutar građevine</t>
    </r>
    <r>
      <rPr>
        <sz val="12"/>
        <rFont val="Arial"/>
        <family val="2"/>
        <charset val="238"/>
      </rPr>
      <t>.</t>
    </r>
  </si>
  <si>
    <t xml:space="preserve">   pod i sokl</t>
  </si>
  <si>
    <t>Postava ljepljnjem keramičkih pločica iz prethodne stavke na pod i sokl. Postava fuga na fugu. U cijenu uračunati fugiranje.</t>
  </si>
  <si>
    <t xml:space="preserve">   sokl</t>
  </si>
  <si>
    <t>Izvedba fuge na spoju poda i sokla odgovarajućom silikonskom masom uz sve potrebne predradnje (čišćenje, premazivanje primerom itd).</t>
  </si>
  <si>
    <t>Soboslikarski radovi</t>
  </si>
  <si>
    <t>Boja bijela.</t>
  </si>
  <si>
    <t xml:space="preserve">   gletanje 2x</t>
  </si>
  <si>
    <t xml:space="preserve">   bojanje 2-3x</t>
  </si>
  <si>
    <t>Obračun po m2 zida i stropa koji se bojaju bez odbijanja otvora.</t>
  </si>
  <si>
    <t>sat</t>
  </si>
  <si>
    <t>Premazivanje postojećih drvenih smeđih vratiju lazurnim premazom (krilo, dovratnike i pokrovne lajsne).</t>
  </si>
  <si>
    <t>Stolarski radovi</t>
  </si>
  <si>
    <t>Boja lazura smeđa (kao i postojeća).</t>
  </si>
  <si>
    <t>Obračun po m2 površine krila i razvijene površine dovratnika i pokrovnih lajsni.</t>
  </si>
  <si>
    <t>U cijenu uračunati sve potrebne pripremne radnje (finim brusnim papirom skinuti površinski stari lazur, sve potrebne zaštite i sl.)</t>
  </si>
  <si>
    <t>Dobava dostava i ugradnja aluminijskog praga na spoju različitih visina i podnih obloga.</t>
  </si>
  <si>
    <t>Obračun po mt postavljene lajsne.</t>
  </si>
  <si>
    <t>Lajsnu prije montaže 2x premazati smeđim lazurom (ton kao u prethodnoj stavci)</t>
  </si>
  <si>
    <r>
      <t xml:space="preserve">Izrada dobava dostava i montaža </t>
    </r>
    <r>
      <rPr>
        <b/>
        <u/>
        <sz val="12"/>
        <rFont val="Arial"/>
        <family val="2"/>
        <charset val="238"/>
      </rPr>
      <t>maske na</t>
    </r>
    <r>
      <rPr>
        <sz val="12"/>
        <rFont val="Arial"/>
        <family val="2"/>
        <charset val="238"/>
      </rPr>
      <t xml:space="preserve"> </t>
    </r>
    <r>
      <rPr>
        <b/>
        <u/>
        <sz val="12"/>
        <rFont val="Arial"/>
        <family val="2"/>
        <charset val="238"/>
      </rPr>
      <t>postojeći prozor</t>
    </r>
    <r>
      <rPr>
        <sz val="12"/>
        <rFont val="Arial"/>
        <family val="2"/>
        <charset val="238"/>
      </rPr>
      <t xml:space="preserve"> u prostoriji barometra.</t>
    </r>
  </si>
  <si>
    <t>Masku veličine cca 60x60 cm izvesti od šperploče debljine cca 4 mm koja  se učvršćuje za postojeći drveni okvir prozora i boja u bijelo (uljani nalič).</t>
  </si>
  <si>
    <t>Sve mjere kontrolirati na licu mjesta.</t>
  </si>
  <si>
    <r>
      <t>Izrada dobava dostava i montaža</t>
    </r>
    <r>
      <rPr>
        <b/>
        <u/>
        <sz val="12"/>
        <rFont val="Arial"/>
        <family val="2"/>
        <charset val="238"/>
      </rPr>
      <t xml:space="preserve"> police za barograf.</t>
    </r>
  </si>
  <si>
    <t>Pripomoć instalaterima.</t>
  </si>
  <si>
    <t>Obračun po satu rada KV i NKV radnika.</t>
  </si>
  <si>
    <t xml:space="preserve">   KV radnik</t>
  </si>
  <si>
    <t xml:space="preserve">   NKV radnik</t>
  </si>
  <si>
    <t>Pločice u kvaliteti gres pločica.</t>
  </si>
  <si>
    <r>
      <t>Dobava dostava i postava novih</t>
    </r>
    <r>
      <rPr>
        <b/>
        <sz val="12"/>
        <rFont val="Arial"/>
        <family val="2"/>
        <charset val="238"/>
      </rPr>
      <t xml:space="preserve"> pokrovnih lajsni</t>
    </r>
    <r>
      <rPr>
        <sz val="12"/>
        <rFont val="Arial"/>
        <family val="2"/>
        <charset val="238"/>
      </rPr>
      <t xml:space="preserve"> na dovratnike vratiju sa unutarnje strane prostorije barometra.</t>
    </r>
  </si>
  <si>
    <t xml:space="preserve">Demontaže i rušenja </t>
  </si>
  <si>
    <t>Prethodni radovi</t>
  </si>
  <si>
    <t>Čišćenje prostorije bivše kuhinje i predprostora ukupne tlocrtne površine  7,7 m2 od nagomilanog otpada.</t>
  </si>
  <si>
    <t>U prostoriji su deponirane stare kade, kuhinjski ormarići, cijevi i slično.</t>
  </si>
  <si>
    <t>Demontirane elemente pospremiti na zaštićeno mjesto do ponovne montaže i ugradnje.</t>
  </si>
  <si>
    <t xml:space="preserve">Pažljiva demontaža iz zidanog zida jednokrilnih zaokretnih drvenih  vratiju zajedno sa dovratnikom i pokrovnim lajsnama između ureda i hodnika i predprostora i kuhinje. </t>
  </si>
  <si>
    <t xml:space="preserve">Pažljiva demontaža iz zidanog zida dovratnika i pokrovnim lajsnama između hodnika i predprostora. </t>
  </si>
  <si>
    <t>Rušenja</t>
  </si>
  <si>
    <t>Rušenje pregradnog zida sa vratnim otvorom i nadvojem debljine sa žbukom i keramikom 12 cm.</t>
  </si>
  <si>
    <t>Obračun po m2 vertikalne projekcije zida zajedno sa vratnim otvorom.</t>
  </si>
  <si>
    <t>Probijanje otvora u zidanom zidu pročelja debljine sa žbukom 33 cm.</t>
  </si>
  <si>
    <t>Probija se otvor veličine 60x80 cm.</t>
  </si>
  <si>
    <t>Podloge na zidu i podu očistiti od ostataka ljepila za keramiku.</t>
  </si>
  <si>
    <t>Skidanje keramičkih pločica sa poda i zida u prostoriji hodnika, pretprostora i kuhinje.</t>
  </si>
  <si>
    <t>Zid očistiti od svih ostataka žbuke i prašine.</t>
  </si>
  <si>
    <t>Obračun po m2 vertikalne projekcije zida sa kojeg se žbuka skida.</t>
  </si>
  <si>
    <t>Skidanje žbuke sa zidova u prostoriji pretprostora i kuhinje debljine cca 2,5 cm.</t>
  </si>
  <si>
    <t>Obračun po mt pokrpanih šliceva prema ovjerenom upisu u građevinski dnevnik.</t>
  </si>
  <si>
    <t>Krpanje šliceva zidnih i podnih nakon izvedbe instalacija vodovoda, kanalizacije, elektrotehničkih i plinskih instalacija.</t>
  </si>
  <si>
    <t>Žbukanje postojećih zidova sa kojih je skinuta žbuka grubom i finom žbukom uz sve potrebne predradnje.</t>
  </si>
  <si>
    <t>Cijena uključuje otprašivanje, vlašenje i nanošenje cementnog šprica.</t>
  </si>
  <si>
    <t>U ovoj stavci obračunat će se žbukanje špalete širine 16 cm nakon demontaže vratiju između ureda i hodnika i skiadnje dovratnika između hodnika i predprostora.</t>
  </si>
  <si>
    <t>Na mjestima gdje se zid opločuje keramičkim pločicama žbukati samo do faze grube žbuke.</t>
  </si>
  <si>
    <t xml:space="preserve">   špric, gruba žbuka</t>
  </si>
  <si>
    <t xml:space="preserve">   špric, gruba i fina žbuka</t>
  </si>
  <si>
    <t>Obračun žbukanja po m2 vertikalne projekcije zida koji je požbukan bez odbijanja otvora u odnosnom zidu.</t>
  </si>
  <si>
    <t xml:space="preserve">   krpanje šliceva u podu i zidu</t>
  </si>
  <si>
    <t xml:space="preserve">   špalete</t>
  </si>
  <si>
    <t>Obračun žbukanja špalete širine 16 cm po mt obrađene špalete.</t>
  </si>
  <si>
    <t>U cijenu uračunati sav potreban materijal i pomoćni materijal.</t>
  </si>
  <si>
    <t>postojeći zidovi</t>
  </si>
  <si>
    <t>novi zidovi</t>
  </si>
  <si>
    <t>Obračun po m2 vertikalne projekcije sazidanog zida.</t>
  </si>
  <si>
    <t>Zidanje zida siporex blokovima debljine 10 cm i 15 cm.</t>
  </si>
  <si>
    <t xml:space="preserve">   zid d=10 cm</t>
  </si>
  <si>
    <t xml:space="preserve">   zid d=15 cm</t>
  </si>
  <si>
    <t>Novi zid povezivati sa postojećim zidovima prema pravilima struke kako se ne bi pojavile reške na spojevima.</t>
  </si>
  <si>
    <t>U cijenu obuhvatiti zazidavanje siporexom između nadvoja i stropa u visini cca 10 cm.</t>
  </si>
  <si>
    <t>Dobava dostava i ugradnja fert gredica za nadvoje u postojećem zidu iznad novog prozorskog otvora i novim zidovima od siporex blokova.</t>
  </si>
  <si>
    <t>Sve do pune gotovosti prema pravilima struke.</t>
  </si>
  <si>
    <t>Obračun po mt ugrađene fert gredice.</t>
  </si>
  <si>
    <t>Zidarska obrada novih zidova od siporex blokova ljepilom i mrežicom za armiranje.</t>
  </si>
  <si>
    <t>Obračun po m2 obostrane vertikalne projekcije zida sa odbijanjem otvora za vrata.</t>
  </si>
  <si>
    <r>
      <t>POZ  1</t>
    </r>
    <r>
      <rPr>
        <sz val="12"/>
        <rFont val="Arial"/>
        <family val="2"/>
        <charset val="238"/>
      </rPr>
      <t xml:space="preserve"> - Izrada dobava dostava i montaža  jednokrilnog otklopno zaokretnog prozora sa rolo kutijom i roletom u građevinski otvor 60/80 cm.  </t>
    </r>
  </si>
  <si>
    <t>Rolete aluminijske punjene pjenom na ručni pogon.</t>
  </si>
  <si>
    <t>podovi</t>
  </si>
  <si>
    <t>Izvedba sloja samonivelirajuće mase na postojeći cementni estrih na podu.</t>
  </si>
  <si>
    <t>Stavka se izvodi ako se utvrdi da je postojeća podloga neravna ili u padu.</t>
  </si>
  <si>
    <t>Prije izvođenja samonivelirajućeg sloja podlogu otprašiti i premazati SN vezom.</t>
  </si>
  <si>
    <t>Obračun po m2 površine poda.</t>
  </si>
  <si>
    <t>ČAJNA KUHINJA-OPREMA I APARATI</t>
  </si>
  <si>
    <t xml:space="preserve">PVC prozori </t>
  </si>
  <si>
    <t>Razni radovi</t>
  </si>
  <si>
    <t xml:space="preserve">Kompletan materijal i izvedba hidroizolacijskog premaza na podu kupaonice, 20 cm po zidovima na spoju sa podom i na zidovima uz tuš kadu u punoj visini do stropa. </t>
  </si>
  <si>
    <t>Materijal za hidroizolaciju dvokomponentni, nanosi  se u dva sloja gleterom. Ukupna debljina nanesene hidroizolacije iznosi 2,5-3,0 mm.</t>
  </si>
  <si>
    <t>Na spoju dviju ploha (poda i zida ili zida i zida)  u hidroizolacijski sloj ugraditi mrežicu za ojačanje.</t>
  </si>
  <si>
    <t>Sve po pravilima struke i prema uputama proizvođača.</t>
  </si>
  <si>
    <t>Prije nanošenja hidroizolacijskog sloja na nijeti prajmer.</t>
  </si>
  <si>
    <t>Obračun po m2 nanesenih prajmera i hidroizolacije uključivo i mrežica za ojačanje.</t>
  </si>
  <si>
    <r>
      <t xml:space="preserve">Dobava i dostava podnih i zidnih keramičkih pločica po izboru investitora (1. klase) za </t>
    </r>
    <r>
      <rPr>
        <u/>
        <sz val="12"/>
        <rFont val="Arial"/>
        <family val="2"/>
      </rPr>
      <t>opločenje unutar građevine</t>
    </r>
    <r>
      <rPr>
        <sz val="12"/>
        <rFont val="Arial"/>
        <family val="2"/>
        <charset val="238"/>
      </rPr>
      <t>.</t>
    </r>
  </si>
  <si>
    <t xml:space="preserve">   pod kupaonice, kuhinje i hodnika+sokl</t>
  </si>
  <si>
    <t xml:space="preserve">   zid kuhinje</t>
  </si>
  <si>
    <t xml:space="preserve">   zid kupaonice</t>
  </si>
  <si>
    <t xml:space="preserve">   pod kupaonice, kuhinje i hodnika</t>
  </si>
  <si>
    <t xml:space="preserve">   sokl 10 cm</t>
  </si>
  <si>
    <t>Postava ljepljnjem keramičkih pločica iz prethodne stavke na pod, zid i sokl. Koristiti fleksibilno ljepilo za keramičke pločice. Postava fuga na fugu. U cijenu uračunati fugiranje.</t>
  </si>
  <si>
    <t>Izvedba fuge na spoju poda i zida odnosno sokla odgovarajućom silikonskom masom uz sve potrebne predradnje (čišćenje, premazivanje primerom itd).</t>
  </si>
  <si>
    <t>17.</t>
  </si>
  <si>
    <t>Skidanje stare boje na stropovima i zidovima na kojima se nije skidala žbuka.</t>
  </si>
  <si>
    <t>Količina je aproksimativna. Točnu količinu upisati u građevinski dbnevnik i ovjeriti od nadzornog inženjera.</t>
  </si>
  <si>
    <t>Obračun po m2 površine sa kojih se boja skida.</t>
  </si>
  <si>
    <t>U cijenu uračunati nanošenje impregnacijskog premaza na postojeće stare žbukane podloge.</t>
  </si>
  <si>
    <t>Postojeći kanali su betonski. Izvedeni na način da imaju pri vrhu zub za naljeganje poklopca koji je sada drveni. Kanal 1 je dužine 6,8 metara, širine 0,43-0,49 m, a kanal 2 je dužine 6,5 metara, širine 0,48-0,51 m.</t>
  </si>
  <si>
    <t>18.</t>
  </si>
  <si>
    <t>Na postojeće betonske kanale treba montirati metalne pocinčane rešetke u okviru koje se mogu dizati zbog čišćenja kanala.</t>
  </si>
  <si>
    <t>Okvir rešetki izraditi od L profila 50/50/5 mm i učvrstiti za betonske stjenke kanala. Okvir vruće  pocinčati.</t>
  </si>
  <si>
    <t>U okvir položiti metalnu rešetku sa lamelama u dva smjera izrađenu od plosnog željeza 50/5 mm. Rešetku izraditi u više dijelova koje može jedan čovjek podizati. Rešetke vruće pocinčati. Po potrebi rešetke vijcima fiksirati  za pocinčani metalni okvir .</t>
  </si>
  <si>
    <t>Obračun rešetke sa okvirom po mt kanala širine cca 50 cm.</t>
  </si>
  <si>
    <t xml:space="preserve">   kanal 1 - d= 6,8 metara</t>
  </si>
  <si>
    <t xml:space="preserve">   kanal 2 - d= 6,5 metara</t>
  </si>
  <si>
    <t>19.</t>
  </si>
  <si>
    <t>20.</t>
  </si>
  <si>
    <t>21.</t>
  </si>
  <si>
    <t>22.</t>
  </si>
  <si>
    <t>Odnosi se na oluk sa krova više građevine uz koju je GMP Križevci prislonjena.</t>
  </si>
  <si>
    <t>Novi oluk spojiti na postojeći žlijeb.</t>
  </si>
  <si>
    <t>Koristiti pomoćnu skelu što treba uračunati u cijenu.</t>
  </si>
  <si>
    <t>Demontaža postojećeg oluka i dobava dostava i montaža novog pocinčanog oluka sa svim fazonskim komadima i učvrsnim materijalom.</t>
  </si>
  <si>
    <t>Obračun po mt razvijene dužine oluka.</t>
  </si>
  <si>
    <t>23.</t>
  </si>
  <si>
    <t>24.</t>
  </si>
  <si>
    <t>25.</t>
  </si>
  <si>
    <t>U cijenu uračunati I demontažu dijela instalacije plina koja se ne koristi u novom razvodu.</t>
  </si>
  <si>
    <t>Demontaža postojeće plinske peći.</t>
  </si>
  <si>
    <t>DEMONTAŽNI RADOVI</t>
  </si>
  <si>
    <t>IV.I.</t>
  </si>
  <si>
    <t>• Digitalni kontroler podržava vođenje po vanjskoj temperaturi</t>
  </si>
  <si>
    <t>• Napojni kabel sa utikačem</t>
  </si>
  <si>
    <t>Uključivo:</t>
  </si>
  <si>
    <t>• Potrošnja plina, q (G31) = 1,1 m3/h</t>
  </si>
  <si>
    <t>• Potrošnja plina, q (G20) = 2,8 m3/h</t>
  </si>
  <si>
    <t>• Plin………………………………………………...LPG ili Zemni</t>
  </si>
  <si>
    <t>• Dimenzije, ŠxDxV (masa)………….440x382x720 mm (36 kg)</t>
  </si>
  <si>
    <t>• Priključak za odvod dimnih plinova…………………..60 mm</t>
  </si>
  <si>
    <t>• Priključak zraka za izgaranje…………………………100mm</t>
  </si>
  <si>
    <t>• Napajanje………………………..230V/50Hz</t>
  </si>
  <si>
    <t>• Maksimalni tlak na grijanju……………………………3 bar</t>
  </si>
  <si>
    <t>• Protok PTVa pri zagrijavanju za ∆T=30K……………12,2 l/min</t>
  </si>
  <si>
    <t>• Nazivni toplinski učin na proizvodnji PTV-a…………26,5 kW</t>
  </si>
  <si>
    <t>• Nazivni toplinski učin (50/30ºC)………………………2,8 - 11,3 kW</t>
  </si>
  <si>
    <t>• Nazivni toplinski učin (80/60ºC)………………………2,5 - 10,8 kW</t>
  </si>
  <si>
    <r>
      <t xml:space="preserve">Proizvod kao </t>
    </r>
    <r>
      <rPr>
        <b/>
        <sz val="10"/>
        <color theme="1"/>
        <rFont val="Arial"/>
        <family val="2"/>
        <charset val="238"/>
      </rPr>
      <t>VAILLANT, VUW 11/26</t>
    </r>
    <r>
      <rPr>
        <sz val="10"/>
        <color theme="1"/>
        <rFont val="Arial"/>
        <family val="2"/>
        <charset val="238"/>
      </rPr>
      <t xml:space="preserve"> ili jednakovrijedan </t>
    </r>
  </si>
  <si>
    <t>Dobava i montaža zidnog plinskog kondenzacijskog kombi bojlera,  za rad neovisno o zraku u prostoru, za pogon zemnim plinom, ErP klase A sa sigurnosnim ventilom, sifonom za kondenzat, expanzijskom posudom, odzrakom, nepovratnim ventilom dimnih plinova, digitalni kontrolerom koji podržava vođenje po vanjskoj temperaturi, sobnim termostatom sljedećih tehničkih karakteristika.</t>
  </si>
  <si>
    <t xml:space="preserve">2. </t>
  </si>
  <si>
    <t>INSTALACIJSKI RADOVI - GRIJANJE</t>
  </si>
  <si>
    <t>IV.II.</t>
  </si>
  <si>
    <t>• Sobni termostat sensoHOME VRT 380 (f)</t>
  </si>
  <si>
    <t>• Plinski ventil</t>
  </si>
  <si>
    <t>• Priključni set za PTV</t>
  </si>
  <si>
    <t>• Senzor vanjske temperature</t>
  </si>
  <si>
    <t xml:space="preserve">Dobava i ugradnja koncentrične dimovodne priključne cijevi od elemenata tipa "JEREMIAS" sistem TWP, promjera Ø80/125 mm, tlačno nepropusni sa unutrašnjom brtvom. Klasifikacija prema EN 14471 T-120-P1-O-W-2-O00-E-E-LO. Sistem TWP je koncentrični sistem unutarnje stjenke od polipropilena debljine 2 mm te vanjske stjenke od nehrđajučeg čelika debljine 0,5 mm sa unutarnjom brtvom na unutarnjem spoju. Služi za priklučenje aparata sa max temp. ispuha do 120°  za ložišta u načinu rada neovisnom od zraka u prostoriji.                                                
</t>
  </si>
  <si>
    <t>Ukupna visina vertikale 5 m</t>
  </si>
  <si>
    <t>Zidni držači</t>
  </si>
  <si>
    <t>Prodor kroz krov</t>
  </si>
  <si>
    <t xml:space="preserve">Završni terminal </t>
  </si>
  <si>
    <t xml:space="preserve">Dimovodna cijev 1000 mm </t>
  </si>
  <si>
    <t>Element za rasterećenje sa usisom svježeg zraka</t>
  </si>
  <si>
    <t>Konzola tip Jeremias DW 391</t>
  </si>
  <si>
    <t>Elementi vertikale dimnjaka :</t>
  </si>
  <si>
    <t>U cijenu uključeni svi potrebni elementi prema uputama proizvođača Jeremias d.o.o.:</t>
  </si>
  <si>
    <t xml:space="preserve">Dobava i ugradnja koncentrične dimovodne vertikale od elemenata tipa "JEREMIAS" sistem TWP, promjera Ø60/100 mm, tlačno nepropusni sa unutrašnjom brtvom. Klasifikacija prema EN 14471 T-120-P1-O-W-2-O00-E-E-LO. Sistem TWP je koncentrični sistem unutarnje stjenke od polipropilena debljine 2 mm te vanjske stjenke od nehrđajučeg čelika debljine 0,5 mm sa unutarnjom brtvom na unutarnjem spoju. Služi za priklučenje aparata sa max temp. ispuha do 120°  za ložišta u načinu rada neovisnom od zraka u prostoriji.                                                
</t>
  </si>
  <si>
    <r>
      <rPr>
        <sz val="10"/>
        <color theme="1"/>
        <rFont val="Calibri"/>
        <family val="2"/>
        <charset val="238"/>
      </rPr>
      <t>Ø</t>
    </r>
    <r>
      <rPr>
        <sz val="10"/>
        <color theme="1"/>
        <rFont val="Arial"/>
        <family val="2"/>
        <charset val="238"/>
      </rPr>
      <t xml:space="preserve"> 26 x 3 </t>
    </r>
  </si>
  <si>
    <r>
      <rPr>
        <sz val="10"/>
        <color theme="1"/>
        <rFont val="Calibri"/>
        <family val="2"/>
        <charset val="238"/>
      </rPr>
      <t>Ø</t>
    </r>
    <r>
      <rPr>
        <sz val="10"/>
        <color theme="1"/>
        <rFont val="Arial"/>
        <family val="2"/>
        <charset val="238"/>
      </rPr>
      <t xml:space="preserve"> 20 x 2 </t>
    </r>
  </si>
  <si>
    <r>
      <rPr>
        <sz val="10"/>
        <color theme="1"/>
        <rFont val="Calibri"/>
        <family val="2"/>
        <charset val="238"/>
      </rPr>
      <t>Ø</t>
    </r>
    <r>
      <rPr>
        <sz val="10"/>
        <color theme="1"/>
        <rFont val="Arial"/>
        <family val="2"/>
        <charset val="238"/>
      </rPr>
      <t xml:space="preserve"> 16 x 2 </t>
    </r>
  </si>
  <si>
    <t>Dobava i ugradnja PEX-AL-PEX cijevi za podni razvod tople vode za napajanje radijatora o , stavka uključuje sve spojne i fazonske komade, dimenzije:</t>
  </si>
  <si>
    <t>TIP 11, 500 x 600………..…………….…učin (75/65/20) = 512 W</t>
  </si>
  <si>
    <t>TIP 22, 500 x 450………..…………….…učin (75/65/20) = 718 W</t>
  </si>
  <si>
    <t>TIP 22, 500 x 1350…………………….…učin (75/65/20) = 2135 W</t>
  </si>
  <si>
    <t>Proizvod kao RADSON, tip INTEGRA ili jednakovrijedan:</t>
  </si>
  <si>
    <t>Dobava I ugradnja pločastih ventilskih radijatora, uključivo kutni H ventil za montažu iz zida (bez vidljivih cijevi) sa svim spojnicama I prijelazima, nosačima I termostatskom glavom kao DANFOSS, do pune pogonske gotovosti.</t>
  </si>
  <si>
    <t xml:space="preserve">Potrebno je držati se tehničkih uputa proizvođača i sheme dimnjaka strojarskog projekta. Obračun je prema komadu.   Preporuka je prije naručivanja kontaktirati predstavnika proizvođača Jeremias d.o.o.  i prije konačne naruđbe napraviti izmjeru na objektu                      </t>
  </si>
  <si>
    <t>Ukupna dužina dimnjače 1 m</t>
  </si>
  <si>
    <t>Koljeno 87° sa RO</t>
  </si>
  <si>
    <t>Dobava I ugradnja svih kablova I žica sa bužirima, uvodnicama, kvadratnim kanalicma, razvodniim kutijama , te sondi/osjetnika  potrebnih za kompletno ožičenje sustava automatske regulacije bojlera do pune pogonske gotovosti.</t>
  </si>
  <si>
    <t>NO 32</t>
  </si>
  <si>
    <t>Dobava i montaža sifona sa kuglicom, proizvod kao HL138, dimenzije:</t>
  </si>
  <si>
    <t>PVC Ø32</t>
  </si>
  <si>
    <t>Dobava i ugradnja cjevovoda odvoda kondezata od kondenzacijskog bojlera, uključivo paronepropusnu izolaciju debljine 9mm, sve do potpune pogonske gotovosti, dimenzije:</t>
  </si>
  <si>
    <r>
      <rPr>
        <sz val="10"/>
        <color theme="1"/>
        <rFont val="Calibri"/>
        <family val="2"/>
        <charset val="238"/>
      </rPr>
      <t>Ø</t>
    </r>
    <r>
      <rPr>
        <sz val="10"/>
        <color theme="1"/>
        <rFont val="Arial"/>
        <family val="2"/>
        <charset val="238"/>
      </rPr>
      <t xml:space="preserve"> 26 x 13 mm</t>
    </r>
  </si>
  <si>
    <r>
      <rPr>
        <sz val="10"/>
        <color theme="1"/>
        <rFont val="Calibri"/>
        <family val="2"/>
        <charset val="238"/>
      </rPr>
      <t>Ø</t>
    </r>
    <r>
      <rPr>
        <sz val="10"/>
        <color theme="1"/>
        <rFont val="Arial"/>
        <family val="2"/>
        <charset val="238"/>
      </rPr>
      <t xml:space="preserve"> 20 x 13 mm</t>
    </r>
  </si>
  <si>
    <r>
      <t>Ø16 x13 mm</t>
    </r>
    <r>
      <rPr>
        <b/>
        <sz val="10"/>
        <color theme="1"/>
        <rFont val="Arial"/>
        <family val="2"/>
        <charset val="238"/>
      </rPr>
      <t xml:space="preserve"> </t>
    </r>
  </si>
  <si>
    <t>Dobava i ugradnja spužvaste paronepropusne izolacije cjevi, kao Armaflex, uključivo ljepilo I spojna traka, dimenzije:</t>
  </si>
  <si>
    <t xml:space="preserve">Ispiranje instalacije od nečistoća, te ispitivanje instalacije na čvrstoću i nepropusnost - tlačna proba instalacije na min. radni tlak x1,5. Ispitivanje se sastoji od prethodnog (na čvrstoću) i glavnog (na nepropusnost). Po uspiješno obavljenim ispitivanjima obavezno se prilaže pisano izvješće sa ispitnim parametrima. </t>
  </si>
  <si>
    <t>Sitni potrošni materijal koji nije posebno specificiran a neophodan je za montažu kompletno specificirane I projektirane opreme, kao što su elektrode, kisik, dušik, žica za varenje, vijci, matice, fitinzi, brtve, tipli, boja, razređivač i slično.</t>
  </si>
  <si>
    <t>INSTALACIJSKI RADOVI - OSTALO</t>
  </si>
  <si>
    <t>IV.IV.</t>
  </si>
  <si>
    <t>NO 15</t>
  </si>
  <si>
    <t>Dobava I ugradnja čeličnih bešavnih cijevi sa svim potrebnim spojnim, ovjesnim, potrošnim I brtvenim materijalom, zaštićen od korozije u dva premaza, za unutarnju ugradnju mjerenog dijela instalacije plina za tlak od 20mbar, dimenzije:</t>
  </si>
  <si>
    <t>INSTALACIJSKI RADOVI - INSTALACIJA PLINA</t>
  </si>
  <si>
    <t>IV.III.</t>
  </si>
  <si>
    <t>Stalno čišćenje gradilišta od preostalog materijala i različite ambalaže, kao i zaštita ugrađene i instalirane opreme od utjecaja radova na objektu (zaštita od prašine, oštećenja i slično).</t>
  </si>
  <si>
    <t>Izrada prodora I usjeka u zidovima za prolaze cijevi, ugradnja proturnih cijevi i završna obrada istih. Uključivo brtvljenje prodora protupožarnom ili klasičnom ispunom, sukladno zidu u kojemu je prodor izveden.</t>
  </si>
  <si>
    <t>Balansiranje I funkcionalna proba instalacije grijanja sa izradom zapisnika o balansiranju i funkcionalnoj probi instalacije. Puštanje opreme I uređaja, odnosno kompletnog sustava u rad od strane ovlaštenog servisera, sa izdavanjem izvješća I garancije.</t>
  </si>
  <si>
    <t>Izrada i isporuka kratkih pisanih uputa za održavanje i rukovanje postrojenjem, shema potrojenja postavljena na zid. Obuka korisnika za rukovanje sustavom.</t>
  </si>
  <si>
    <t>Isporuka kompletne tehničke dokumentacije neophodne za primopredaju radova. Stavka uključuje sve potrebne ateste (certifikate, izjave o sukladnosti i sl.) ugrađene opreme i materijala, upute za rukovanje i/ili montažu, zapisnike o ispitivanjima, primopredaji, nacrte izvedenog stanja, te jamstvene listove na opremu i radove i sl. Navedeno se naručitelju/investitoru predaje uvezano u nerastavljivu cjelinu (knjigu).</t>
  </si>
  <si>
    <t>Rezanje asfalta pločnka u dvije paralelne linije za iskop kanala za polaganje cijevi odvodnje.</t>
  </si>
  <si>
    <t>Izrada prodora I usjeka u zidovima I podovima za ugradnju nove instalacije vodovoda I kanalizacije, ugradnja proturnih cijevi i završna obrada istih. Uključivo brtvljenje prodora protupožarnom ili klasičnom ispunom, sukladno zidu u kojemu je prodor izveden.</t>
  </si>
  <si>
    <t>Lociranje vodoopskrbnog cjevovoda I izolacija istog u cilju izrade nove instalacije. Izolacija postojeće kanalizacije.</t>
  </si>
  <si>
    <t>Demontaža postojeće opreme sanitarnog čvora I kuhinje poput WC školjke, umivaonika, električnog bojlera, sudopera, nadžbukne I podžbukne instalacije vode, kao I postojeće instalacije kanalizacije.</t>
  </si>
  <si>
    <t>II.I.</t>
  </si>
  <si>
    <t>Dobava I ugradnja asfalta izrezanog pločnika.</t>
  </si>
  <si>
    <t>Zatrpavanje rova materijalom od iskopa kategorije u slojevima debljine 30 cm, te nabijanje svakog sloja do potrebne sabitosti. Utovar, prijevoz i istovar viška iskopanog materijala na udaljenost i deponiju koju odredi investitor.</t>
  </si>
  <si>
    <t>Dobava prirodnog pijeska, izrada posteljice 10cm ispod cijevi I zatrpavanje kanalizacijskih cijevi u rovu pijeskom u sloju 20-30 cm od tjemena cijevi, ukljucivo nabijanje pijeska.</t>
  </si>
  <si>
    <t>Iskop kanala (rova). Kombinirano strojno-ručni iskop sa mjestimičnim pikamiranjem u raznim kategorijama terena. U jediničnoj cijeni predviđene su i sve zaštitne i sigurnosne mjere  duž trase (zaštita okolnih građevina i prometnica, izvedba  pješačkih prelaza preko rovova kao i sva potrebna razupiranja kanala). Kanali za  kanalizaciju su dimenzija širine 80 cm, dubine 100cm .  Stavka uključuje iskolčenje trase odvodnje.</t>
  </si>
  <si>
    <t>D32mm</t>
  </si>
  <si>
    <t>Obračun se vrši po komadu kompletno montiranog i ispitanog ventila:</t>
  </si>
  <si>
    <t>Nabava, doprema i ugradnja  slobodno protočnih podžbuknih ventila sa niklanom kapom i rozetom.U cijenu uključiti vrijednost svih radova i materijal.</t>
  </si>
  <si>
    <t>D32 x 4,4mm</t>
  </si>
  <si>
    <t>D25 x 3,5mm</t>
  </si>
  <si>
    <t>D20 x 2,8mm</t>
  </si>
  <si>
    <t>Dimenzije:</t>
  </si>
  <si>
    <t>Obračun se obavlja po m'  kompletno montirane ,pričvršćene i ispitane cijevi, u stavku uračunati sav potreban spojno brtveni materijal</t>
  </si>
  <si>
    <t>Cijevi SDR 7,4 za radni tlak 16 bara. Uključivo sve potrebne fitinge i spojnice, redukcije, koljena, obilazni  lukovi, T komadi, holenderi, prijelazne spojnice, završno koljeno sa unutrašnjim navojem za priključak armature, cijevne obujmice, pričvrsnice, čvrste točke, itd. Ukljucivo izolacija hladne vode 6mm i tople 13mm.</t>
  </si>
  <si>
    <t>Nabava, doprema i ugradnja PP-R cijevi u palicama duljine 4m sa svim spojnim, pričvrsnim I brtvenim materijalom, do pune pogonske gotovosti za razvod tople i hladne vode,  za instalaciju unutar objekta (pod, strop, zid).</t>
  </si>
  <si>
    <t>1/2"</t>
  </si>
  <si>
    <t>Dobava i ugradnja flexibilnih pletenih crijeva duljine 500mm. Stavkom je obuhvaćen sav spojni, ovjesni i i potrošni materijal i rad. Dimenzije:</t>
  </si>
  <si>
    <t>1/2'' - 3/8"</t>
  </si>
  <si>
    <t>Dobava i ugradnja kutnih ventila. Stavkom je obuhvaćen sav spojni, ovjesni i i potrošni materijal i rad. Dimenzije:</t>
  </si>
  <si>
    <t>NO 20</t>
  </si>
  <si>
    <t>Dobava i ugradnja protočnih ventila, kugla-ručka. Stavkom je obuhvaćen sav spojni, ovjesni i i potrošni materijal i rad. Dimenzije:</t>
  </si>
  <si>
    <t>Dobava I ugradnja krovne ventilacisjke odzračne kape dimenzije D110. Stavkom je obuhvaćen sav spojni i potrošni materijal i rad.</t>
  </si>
  <si>
    <t>prolazni za bilo koji kut ulaza (180 stupnjeva)</t>
  </si>
  <si>
    <t>Dobava I ugradnja kontrolnih/inspekcijskih/revizionih okana izvedenih irađenih iz polipropilena sa poklopcem. Stavkom je obuhvaćen sav spojni i potrošni materijal i rad. Dimenzije D 630, proizvod kao PIPELIFE:</t>
  </si>
  <si>
    <t>D 110</t>
  </si>
  <si>
    <t>Dobava i ugradnja PVC kanalizacijskih SN8 cijevi i fazonskih komada od tvrdog polivinil klorida za vanjsku ugradnju. Stavkom je obuhvaćen sav spojni i potrošni materijal i rad. Dimenzije:</t>
  </si>
  <si>
    <t>D 32</t>
  </si>
  <si>
    <t>D 50</t>
  </si>
  <si>
    <t>D 75</t>
  </si>
  <si>
    <t>Dobava i ugradnja PVC kanalizacijskih SN4 cijevi i fazonskih komada od tvrdog polivinil klorida za unutrašnju odvodnju Stavkom je obuhvaćen sav spojni, ovjesni i potrošni materijal i rad. Dimenzije:</t>
  </si>
  <si>
    <t>INSTALACIJA ODVODNJE</t>
  </si>
  <si>
    <t>II.III.</t>
  </si>
  <si>
    <t>INSTALACIJA VODOVODA</t>
  </si>
  <si>
    <t>II.II.</t>
  </si>
  <si>
    <t>Dobava montaža kompletnog WC-a I. klase u sanitarnim čvorovima za klasičnog korisnika koji se sastoji od:                                                 - keramičke WC školjke I klase s demontažnim sjedalom od tvrede plastike;                                                                                                      - niskomontažnog vodokotliai.                                                                  - komplet s kutnim ventilom priključka vode 1/2,  odvodnim koljenom, spojnim komadom, brtvenim manžetama, vijcima za učvršćenje keramike i svim ostalim potrebnim priborom za ugradnju prema uputama proizvođača/ komplet.</t>
  </si>
  <si>
    <t>Dobava i ugradnja konzolnih umivaonika I klase za ugradnju na zid, keramički, za klasičnog korisnika sa niklovanim sifonom i odvodom. Umivaonik bez profilacija, pravokutnog oblika, dim. cca  55x45cm</t>
  </si>
  <si>
    <t>SANITARIJE</t>
  </si>
  <si>
    <t>II.IV.</t>
  </si>
  <si>
    <t>Dobava I ugradnja podnih PVC sifona za kromiranom rešetkom dimnzije 150x150mm. Stavkom je obuhvaćen sav spojni i potrošni materijal i rad.</t>
  </si>
  <si>
    <t xml:space="preserve">Dobava i montaža platnene zavjese za tuš sa vodilicom učvršćenom u strop.    
Visina zavjese 216 cm.    
Dužina vodilice 1,42 cm.    
Sve u dogovoru sa investitorom.    
Obračun po kompletu.    
</t>
  </si>
  <si>
    <t>Ispitivanje instalacije odvodnje na vodonepropusnost i otjecanje - funkcionalnost instalacije uz izdavanje zpisnika o ispitivanjima .</t>
  </si>
  <si>
    <t>Dezinfekcija I ispiranje, te ispitivanje zdravstvene ispravnosti vodovodne mreže (topla I hladna) sa izdavanjem atesta o ispravnosti od strane ovlaštene institucije.</t>
  </si>
  <si>
    <t>OSTALO</t>
  </si>
  <si>
    <t>II.V.</t>
  </si>
  <si>
    <t>26.</t>
  </si>
  <si>
    <t>28.</t>
  </si>
  <si>
    <t>27.</t>
  </si>
  <si>
    <t>29.</t>
  </si>
  <si>
    <t>30.</t>
  </si>
  <si>
    <t>• ErP…………………………………………….Klasa A</t>
  </si>
  <si>
    <t>Izrada dobava dostava i montaža ormarića kao maske postojeće razvodne ploče električne energije.</t>
  </si>
  <si>
    <t>Razvodna ploča je veličine cca 65x60 cm.</t>
  </si>
  <si>
    <t>Ormarić je veličine cca 70x70 cm i dubine cca 20 cm.</t>
  </si>
  <si>
    <t>Ormarić izraditi od okvira bez leđa, a na okvir se učvršćuju dva zaokretna krila. Na krila montirati ručkicu kao i na kuhinjskim elementima.</t>
  </si>
  <si>
    <t>Materijal iveral u bijeloj boji.</t>
  </si>
  <si>
    <r>
      <t xml:space="preserve">Izrada dobava dostava i montaža </t>
    </r>
    <r>
      <rPr>
        <b/>
        <u/>
        <sz val="12"/>
        <rFont val="Arial"/>
        <family val="2"/>
        <charset val="238"/>
      </rPr>
      <t>donjih</t>
    </r>
    <r>
      <rPr>
        <sz val="12"/>
        <rFont val="Arial"/>
        <family val="2"/>
        <charset val="238"/>
      </rPr>
      <t xml:space="preserve"> kuhinjskih  elemenata.</t>
    </r>
  </si>
  <si>
    <r>
      <t xml:space="preserve">   -  gornje radne ploče u jednom komadu, na jednom kraju koso rezane</t>
    </r>
    <r>
      <rPr>
        <sz val="12"/>
        <rFont val="Calibri"/>
        <family val="2"/>
        <charset val="238"/>
      </rPr>
      <t>.</t>
    </r>
  </si>
  <si>
    <r>
      <t xml:space="preserve">Izrada dobava dostava i montaža </t>
    </r>
    <r>
      <rPr>
        <b/>
        <u/>
        <sz val="12"/>
        <rFont val="Arial"/>
        <family val="2"/>
        <charset val="238"/>
      </rPr>
      <t>gornjeg</t>
    </r>
    <r>
      <rPr>
        <sz val="12"/>
        <rFont val="Arial"/>
        <family val="2"/>
        <charset val="238"/>
      </rPr>
      <t xml:space="preserve"> kuhinjskog  elementa veličine 60x30 cm i visine 60 cm.</t>
    </r>
  </si>
  <si>
    <t>ugradbena električna staklokeramička ploča sa dvije zone za kuhanje kao CANDY CDH30 šifra: 127599 ili jednakovrijedan_________________</t>
  </si>
  <si>
    <t>niski slobodnostojeći hladnjak sa prostorom za zamrzavanje model: RB 391PW4 ("Gorenje") ili jednakovrijedan________________________</t>
  </si>
  <si>
    <t>mikrovalna pećnica "Gorenje"  MO20E1W ili jednakovrijedna__________________________</t>
  </si>
  <si>
    <t>GLAVNA METEOROLOŠKA POSTAJA KRIŽEVCI</t>
  </si>
  <si>
    <t xml:space="preserve">   -održavanje postojeće građevine - sanacija sanitarnog čvora i čajne kuhinje</t>
  </si>
  <si>
    <t>Milislava Demerca 6a, Križevci</t>
  </si>
  <si>
    <t>k.č. 745/2 k.o. Križevci</t>
  </si>
  <si>
    <t>Zagreb, ožujak 2022.</t>
  </si>
  <si>
    <t xml:space="preserve">GLAVNA METEOROLOŠKA POSTAJA KRIŽEVCI-održavanje postojeće građevine                                                                                                            Milislava Demerca 6a, Križevci  </t>
  </si>
  <si>
    <t>ožujak 2022.</t>
  </si>
  <si>
    <t>GLAVNA METEOROLOŠKA POSTAJA KRIŽEVCI-               -održavanje postojeće građevine                                                Milislava Demerca 6a, Križevci</t>
  </si>
  <si>
    <t>BEZ CIJENA</t>
  </si>
  <si>
    <r>
      <t>POZ  2</t>
    </r>
    <r>
      <rPr>
        <sz val="12"/>
        <rFont val="Arial"/>
        <family val="2"/>
        <charset val="238"/>
      </rPr>
      <t xml:space="preserve"> - Izrada dobava dostava montaža i ugradnja unutarnjih drvenih jednokrilnih zaokretnih vratiju svijetlog otvora 70/200 cm.  </t>
    </r>
  </si>
  <si>
    <t>Dovratnici i pokrovne lajsne od punog drveta ličeni u bijeloj boji.</t>
  </si>
  <si>
    <t>Krilo puno ličeno u bijeloj boji.</t>
  </si>
  <si>
    <t>Sav potreban okov. Brava leptir.</t>
  </si>
  <si>
    <r>
      <t>POZ  3</t>
    </r>
    <r>
      <rPr>
        <sz val="12"/>
        <rFont val="Arial"/>
        <family val="2"/>
        <charset val="238"/>
      </rPr>
      <t xml:space="preserve"> - Montaža i ugradnja postojećih unutarnjih drvenih jednokrilnih zaokretnih vratiju svijetlog otvora 80/200 cm.  </t>
    </r>
  </si>
  <si>
    <t>U cijenu uračunati dobavu postavu i ličenje novih pokrovnih lajsni lazurnim premazom u smeđem tonu kao i postojeći dovratnik.</t>
  </si>
  <si>
    <t>U cijenu uračunati stolarsku obnovu postojećeg dovratika i krila kao i ličenje lazurnim premazom u smeđem tonu kao i postojeća unutarnja vrata.</t>
  </si>
  <si>
    <t>U cijenu uračunati zamjenu kvake i brave novima.</t>
  </si>
  <si>
    <t>Dobava i montaža  jednoručne mješalice za vodu za umivaonik. Srednje visoka klasa. Komplet do pune pogonske gotovosti.</t>
  </si>
  <si>
    <t>Dobava i ugradnja PVC tuš  kade sa nogicama i maskom, dimenzije 80x80 cm, polukružna, bijela, I klase, uključivo sa sifonom . Komplet do pune pogonske gotovosti.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</si>
</sst>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k_n_-;\-* #,##0.00\ _k_n_-;_-* &quot;-&quot;??\ _k_n_-;_-@_-"/>
    <numFmt numFmtId="165" formatCode="#,##0.00\ _k_n"/>
    <numFmt numFmtId="166" formatCode="#,##0.00\ &quot;kn&quot;"/>
    <numFmt numFmtId="167" formatCode="[$-41A]#,##0.00"/>
    <numFmt numFmtId="168" formatCode="#,##0.00\ _H_R_K"/>
  </numFmts>
  <fonts count="66" x14ac:knownFonts="1">
    <font>
      <sz val="10"/>
      <name val="Arial"/>
      <charset val="238"/>
    </font>
    <font>
      <sz val="11"/>
      <color theme="1"/>
      <name val="Calibri"/>
      <family val="2"/>
      <charset val="238"/>
      <scheme val="minor"/>
    </font>
    <font>
      <sz val="10"/>
      <name val="Arial"/>
      <family val="2"/>
      <charset val="238"/>
    </font>
    <font>
      <sz val="10"/>
      <name val="Arial CE"/>
      <family val="2"/>
      <charset val="238"/>
    </font>
    <font>
      <b/>
      <sz val="10"/>
      <name val="Arial"/>
      <family val="2"/>
    </font>
    <font>
      <sz val="10"/>
      <name val="Arial"/>
      <family val="2"/>
    </font>
    <font>
      <b/>
      <sz val="12"/>
      <name val="Arial"/>
      <family val="2"/>
    </font>
    <font>
      <sz val="6"/>
      <name val="Arial CE"/>
      <family val="2"/>
      <charset val="238"/>
    </font>
    <font>
      <sz val="9"/>
      <name val="Arial CE"/>
      <family val="2"/>
      <charset val="238"/>
    </font>
    <font>
      <b/>
      <sz val="12"/>
      <name val="Arial"/>
      <family val="2"/>
      <charset val="238"/>
    </font>
    <font>
      <sz val="10"/>
      <name val="Arial CE"/>
      <charset val="238"/>
    </font>
    <font>
      <b/>
      <sz val="12"/>
      <name val="Arial"/>
      <family val="2"/>
      <charset val="238"/>
    </font>
    <font>
      <sz val="12"/>
      <name val="Arial CE"/>
      <family val="2"/>
      <charset val="238"/>
    </font>
    <font>
      <sz val="12"/>
      <name val="Arial"/>
      <family val="2"/>
      <charset val="238"/>
    </font>
    <font>
      <sz val="12"/>
      <name val="Arial"/>
      <family val="2"/>
      <charset val="238"/>
    </font>
    <font>
      <b/>
      <sz val="10"/>
      <name val="Arial"/>
      <family val="2"/>
      <charset val="238"/>
    </font>
    <font>
      <b/>
      <sz val="16"/>
      <name val="Arial"/>
      <family val="2"/>
      <charset val="238"/>
    </font>
    <font>
      <b/>
      <sz val="9"/>
      <name val="Arial CE"/>
      <charset val="238"/>
    </font>
    <font>
      <sz val="12"/>
      <name val="Arial CE"/>
      <charset val="238"/>
    </font>
    <font>
      <sz val="12"/>
      <name val="Arial"/>
      <family val="2"/>
    </font>
    <font>
      <b/>
      <sz val="14"/>
      <name val="Arial CE"/>
      <charset val="238"/>
    </font>
    <font>
      <sz val="9"/>
      <name val="Arial CE"/>
      <charset val="238"/>
    </font>
    <font>
      <sz val="9"/>
      <name val="Arial"/>
      <family val="2"/>
      <charset val="238"/>
    </font>
    <font>
      <b/>
      <sz val="14"/>
      <name val="Arial"/>
      <family val="2"/>
    </font>
    <font>
      <sz val="10"/>
      <color indexed="10"/>
      <name val="Arial"/>
      <family val="2"/>
      <charset val="238"/>
    </font>
    <font>
      <b/>
      <sz val="12"/>
      <color indexed="10"/>
      <name val="Arial"/>
      <family val="2"/>
    </font>
    <font>
      <b/>
      <i/>
      <sz val="8"/>
      <name val="Arial"/>
      <family val="2"/>
      <charset val="238"/>
    </font>
    <font>
      <sz val="12"/>
      <color indexed="10"/>
      <name val="Arial"/>
      <family val="2"/>
      <charset val="238"/>
    </font>
    <font>
      <sz val="12"/>
      <color indexed="10"/>
      <name val="Arial"/>
      <family val="2"/>
      <charset val="238"/>
    </font>
    <font>
      <b/>
      <sz val="12"/>
      <color indexed="10"/>
      <name val="Arial"/>
      <family val="2"/>
      <charset val="238"/>
    </font>
    <font>
      <b/>
      <sz val="10"/>
      <name val="Arial"/>
      <family val="2"/>
      <charset val="238"/>
    </font>
    <font>
      <b/>
      <sz val="9"/>
      <name val="Arial CE"/>
      <family val="2"/>
      <charset val="238"/>
    </font>
    <font>
      <b/>
      <sz val="12"/>
      <name val="Arial CE"/>
      <family val="2"/>
      <charset val="238"/>
    </font>
    <font>
      <b/>
      <sz val="10"/>
      <name val="Arial CE"/>
      <charset val="238"/>
    </font>
    <font>
      <b/>
      <sz val="6"/>
      <name val="Arial CE"/>
      <charset val="238"/>
    </font>
    <font>
      <b/>
      <sz val="14"/>
      <name val="Arial"/>
      <family val="2"/>
      <charset val="238"/>
    </font>
    <font>
      <b/>
      <sz val="10"/>
      <color indexed="10"/>
      <name val="Arial"/>
      <family val="2"/>
      <charset val="238"/>
    </font>
    <font>
      <b/>
      <sz val="8"/>
      <name val="Arial"/>
      <family val="2"/>
      <charset val="238"/>
    </font>
    <font>
      <sz val="10"/>
      <name val="Arial"/>
      <family val="2"/>
      <charset val="238"/>
    </font>
    <font>
      <b/>
      <sz val="12"/>
      <color indexed="12"/>
      <name val="Arial"/>
      <family val="2"/>
    </font>
    <font>
      <sz val="10"/>
      <name val="Calibri"/>
      <family val="2"/>
      <charset val="238"/>
    </font>
    <font>
      <sz val="12"/>
      <color rgb="FFFF0000"/>
      <name val="Arial"/>
      <family val="2"/>
      <charset val="238"/>
    </font>
    <font>
      <b/>
      <sz val="12"/>
      <color rgb="FFFF0000"/>
      <name val="Arial"/>
      <family val="2"/>
      <charset val="238"/>
    </font>
    <font>
      <sz val="6"/>
      <name val="Arial CE"/>
      <charset val="238"/>
    </font>
    <font>
      <sz val="16"/>
      <name val="Arial"/>
      <family val="2"/>
      <charset val="238"/>
    </font>
    <font>
      <i/>
      <sz val="10"/>
      <name val="Arial"/>
      <family val="2"/>
      <charset val="238"/>
    </font>
    <font>
      <i/>
      <sz val="8"/>
      <name val="Arial"/>
      <family val="2"/>
      <charset val="238"/>
    </font>
    <font>
      <b/>
      <sz val="12"/>
      <color rgb="FF00B0F0"/>
      <name val="Arial"/>
      <family val="2"/>
      <charset val="238"/>
    </font>
    <font>
      <u/>
      <sz val="12"/>
      <name val="Arial"/>
      <family val="2"/>
    </font>
    <font>
      <sz val="10"/>
      <color rgb="FFFF0000"/>
      <name val="Arial"/>
      <family val="2"/>
    </font>
    <font>
      <sz val="10"/>
      <name val="Symbol"/>
      <family val="1"/>
      <charset val="2"/>
    </font>
    <font>
      <sz val="12"/>
      <color rgb="FF00B0F0"/>
      <name val="Arial"/>
      <family val="2"/>
      <charset val="238"/>
    </font>
    <font>
      <i/>
      <sz val="8"/>
      <color rgb="FF00B0F0"/>
      <name val="Arial"/>
      <family val="2"/>
      <charset val="238"/>
    </font>
    <font>
      <sz val="10"/>
      <color rgb="FF00B0F0"/>
      <name val="Arial"/>
      <family val="2"/>
      <charset val="238"/>
    </font>
    <font>
      <b/>
      <i/>
      <sz val="8"/>
      <color rgb="FF00B0F0"/>
      <name val="Arial"/>
      <family val="2"/>
      <charset val="238"/>
    </font>
    <font>
      <b/>
      <sz val="8"/>
      <color rgb="FF00B0F0"/>
      <name val="Arial"/>
      <family val="2"/>
      <charset val="238"/>
    </font>
    <font>
      <b/>
      <u/>
      <sz val="12"/>
      <name val="Arial"/>
      <family val="2"/>
      <charset val="238"/>
    </font>
    <font>
      <sz val="10"/>
      <color theme="1"/>
      <name val="Arial"/>
      <family val="2"/>
      <charset val="238"/>
    </font>
    <font>
      <b/>
      <sz val="10"/>
      <color theme="1"/>
      <name val="Arial"/>
      <family val="2"/>
      <charset val="238"/>
    </font>
    <font>
      <b/>
      <sz val="10"/>
      <color indexed="12"/>
      <name val="Arial"/>
      <family val="2"/>
      <charset val="238"/>
    </font>
    <font>
      <b/>
      <sz val="10"/>
      <color rgb="FFFF0000"/>
      <name val="Arial"/>
      <family val="2"/>
      <charset val="238"/>
    </font>
    <font>
      <sz val="10"/>
      <color theme="1"/>
      <name val="Calibri"/>
      <family val="2"/>
      <charset val="238"/>
    </font>
    <font>
      <sz val="9"/>
      <color theme="1"/>
      <name val="Arial"/>
      <family val="2"/>
      <charset val="238"/>
    </font>
    <font>
      <sz val="9"/>
      <color theme="1"/>
      <name val="Calibri"/>
      <family val="2"/>
      <charset val="238"/>
      <scheme val="minor"/>
    </font>
    <font>
      <sz val="10"/>
      <color rgb="FF000000"/>
      <name val="Arial"/>
      <family val="2"/>
      <charset val="238"/>
    </font>
    <font>
      <sz val="12"/>
      <name val="Calibri"/>
      <family val="2"/>
      <charset val="238"/>
    </font>
  </fonts>
  <fills count="6">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s>
  <borders count="21">
    <border>
      <left/>
      <right/>
      <top/>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diagonal/>
    </border>
    <border>
      <left/>
      <right/>
      <top/>
      <bottom style="thin">
        <color auto="1"/>
      </bottom>
      <diagonal/>
    </border>
  </borders>
  <cellStyleXfs count="6">
    <xf numFmtId="0" fontId="0" fillId="0" borderId="0"/>
    <xf numFmtId="0" fontId="2" fillId="0" borderId="0"/>
    <xf numFmtId="0" fontId="2" fillId="0" borderId="0"/>
    <xf numFmtId="0" fontId="1" fillId="0" borderId="0"/>
    <xf numFmtId="0" fontId="2" fillId="0" borderId="0"/>
    <xf numFmtId="0" fontId="2" fillId="0" borderId="0"/>
  </cellStyleXfs>
  <cellXfs count="423">
    <xf numFmtId="0" fontId="0" fillId="0" borderId="0" xfId="0"/>
    <xf numFmtId="0" fontId="3" fillId="0" borderId="0" xfId="0" applyFont="1"/>
    <xf numFmtId="2" fontId="0" fillId="0" borderId="0" xfId="0" applyNumberFormat="1" applyAlignment="1">
      <alignment horizontal="right"/>
    </xf>
    <xf numFmtId="0" fontId="4" fillId="0" borderId="0" xfId="0" applyFont="1"/>
    <xf numFmtId="0" fontId="0" fillId="0" borderId="1" xfId="0" applyBorder="1"/>
    <xf numFmtId="0" fontId="2" fillId="0" borderId="0" xfId="0" applyFont="1" applyAlignment="1">
      <alignment horizontal="justify" vertical="top" wrapText="1"/>
    </xf>
    <xf numFmtId="2" fontId="0" fillId="0" borderId="2" xfId="0" applyNumberFormat="1" applyBorder="1" applyAlignment="1">
      <alignment horizontal="right"/>
    </xf>
    <xf numFmtId="0" fontId="0" fillId="0" borderId="2" xfId="0" applyBorder="1"/>
    <xf numFmtId="0" fontId="3" fillId="0" borderId="0" xfId="0" applyFont="1" applyBorder="1"/>
    <xf numFmtId="0" fontId="12" fillId="0" borderId="0" xfId="0" applyFont="1" applyAlignment="1">
      <alignment horizontal="justify" vertical="top" wrapText="1"/>
    </xf>
    <xf numFmtId="2" fontId="12" fillId="0" borderId="0" xfId="0" applyNumberFormat="1" applyFont="1" applyAlignment="1">
      <alignment horizontal="right"/>
    </xf>
    <xf numFmtId="0" fontId="13" fillId="0" borderId="0" xfId="0" applyFont="1" applyAlignment="1">
      <alignment horizontal="justify" vertical="top" wrapText="1"/>
    </xf>
    <xf numFmtId="2" fontId="13" fillId="0" borderId="0" xfId="0" applyNumberFormat="1" applyFont="1" applyAlignment="1">
      <alignment horizontal="right"/>
    </xf>
    <xf numFmtId="0" fontId="13" fillId="0" borderId="0" xfId="0" applyFont="1" applyAlignment="1">
      <alignment horizontal="center" vertical="top"/>
    </xf>
    <xf numFmtId="0" fontId="14" fillId="0" borderId="0" xfId="0" applyFont="1" applyAlignment="1">
      <alignment horizontal="center" vertical="top"/>
    </xf>
    <xf numFmtId="0" fontId="0" fillId="0" borderId="0" xfId="0" applyBorder="1"/>
    <xf numFmtId="0" fontId="15" fillId="0" borderId="0" xfId="0" applyFont="1"/>
    <xf numFmtId="0" fontId="7" fillId="0" borderId="3" xfId="0" applyFont="1" applyBorder="1" applyAlignment="1">
      <alignment horizontal="left"/>
    </xf>
    <xf numFmtId="0" fontId="17" fillId="0" borderId="4" xfId="0" applyFont="1" applyBorder="1" applyAlignment="1">
      <alignment horizontal="left"/>
    </xf>
    <xf numFmtId="0" fontId="7" fillId="0" borderId="4" xfId="0" applyFont="1" applyBorder="1" applyAlignment="1">
      <alignment horizontal="left"/>
    </xf>
    <xf numFmtId="0" fontId="8" fillId="0" borderId="5" xfId="0" applyFont="1" applyBorder="1" applyAlignment="1">
      <alignment horizontal="left"/>
    </xf>
    <xf numFmtId="0" fontId="0" fillId="0" borderId="0" xfId="0" applyFill="1"/>
    <xf numFmtId="2" fontId="13" fillId="0" borderId="0" xfId="0" applyNumberFormat="1" applyFont="1" applyFill="1" applyAlignment="1">
      <alignment horizontal="right"/>
    </xf>
    <xf numFmtId="0" fontId="14" fillId="0" borderId="0" xfId="0" applyFont="1" applyFill="1" applyAlignment="1">
      <alignment horizontal="center" vertical="top"/>
    </xf>
    <xf numFmtId="0" fontId="8" fillId="0" borderId="0" xfId="0" applyFont="1" applyBorder="1" applyAlignment="1">
      <alignment horizontal="left"/>
    </xf>
    <xf numFmtId="0" fontId="20" fillId="2" borderId="0" xfId="0" applyFont="1" applyFill="1" applyAlignment="1">
      <alignment horizontal="justify" vertical="top" wrapText="1"/>
    </xf>
    <xf numFmtId="0" fontId="18" fillId="0" borderId="0" xfId="0" applyFont="1" applyBorder="1" applyAlignment="1">
      <alignment horizontal="left" vertical="top" wrapText="1"/>
    </xf>
    <xf numFmtId="2" fontId="13" fillId="0" borderId="6" xfId="0" applyNumberFormat="1" applyFont="1" applyFill="1" applyBorder="1" applyAlignment="1">
      <alignment horizontal="right"/>
    </xf>
    <xf numFmtId="0" fontId="19" fillId="0" borderId="0" xfId="0" applyFont="1" applyFill="1" applyAlignment="1">
      <alignment horizontal="left" vertical="top" wrapText="1"/>
    </xf>
    <xf numFmtId="0" fontId="21" fillId="0" borderId="2" xfId="0" applyFont="1" applyBorder="1" applyAlignment="1">
      <alignment horizontal="left" vertical="top" wrapText="1"/>
    </xf>
    <xf numFmtId="0" fontId="22" fillId="0" borderId="2" xfId="0" applyFont="1" applyBorder="1"/>
    <xf numFmtId="0" fontId="22" fillId="0" borderId="0" xfId="0" applyFont="1" applyBorder="1"/>
    <xf numFmtId="0" fontId="22" fillId="0" borderId="0" xfId="0" applyFont="1"/>
    <xf numFmtId="0" fontId="9" fillId="0" borderId="0" xfId="0" applyFont="1" applyFill="1" applyAlignment="1">
      <alignment horizontal="left" vertical="top" wrapText="1"/>
    </xf>
    <xf numFmtId="0" fontId="12" fillId="0" borderId="0" xfId="0" applyFont="1" applyAlignment="1">
      <alignment horizontal="center" vertical="top"/>
    </xf>
    <xf numFmtId="2" fontId="18" fillId="0" borderId="0" xfId="0" applyNumberFormat="1" applyFont="1" applyBorder="1" applyAlignment="1">
      <alignment horizontal="right"/>
    </xf>
    <xf numFmtId="2" fontId="2" fillId="0" borderId="0" xfId="0" applyNumberFormat="1" applyFont="1" applyAlignment="1">
      <alignment horizontal="right" vertical="top" wrapText="1"/>
    </xf>
    <xf numFmtId="165" fontId="0" fillId="0" borderId="2" xfId="0" applyNumberFormat="1" applyBorder="1"/>
    <xf numFmtId="165" fontId="0" fillId="0" borderId="0" xfId="0" applyNumberFormat="1" applyBorder="1"/>
    <xf numFmtId="165" fontId="0" fillId="0" borderId="0" xfId="0" applyNumberFormat="1"/>
    <xf numFmtId="165" fontId="22" fillId="0" borderId="2" xfId="0" applyNumberFormat="1" applyFont="1" applyBorder="1"/>
    <xf numFmtId="165" fontId="3" fillId="0" borderId="0" xfId="0" applyNumberFormat="1" applyFont="1"/>
    <xf numFmtId="165" fontId="9" fillId="0" borderId="0" xfId="0" applyNumberFormat="1" applyFont="1"/>
    <xf numFmtId="165" fontId="2" fillId="0" borderId="0" xfId="0" applyNumberFormat="1" applyFont="1"/>
    <xf numFmtId="165" fontId="0" fillId="0" borderId="0" xfId="0" applyNumberFormat="1" applyFill="1"/>
    <xf numFmtId="165" fontId="2" fillId="0" borderId="0" xfId="0" applyNumberFormat="1" applyFont="1" applyAlignment="1">
      <alignment horizontal="justify" vertical="top" wrapText="1"/>
    </xf>
    <xf numFmtId="165" fontId="13" fillId="0" borderId="2" xfId="0" applyNumberFormat="1" applyFont="1" applyBorder="1" applyAlignment="1"/>
    <xf numFmtId="165" fontId="12" fillId="0" borderId="0" xfId="0" applyNumberFormat="1" applyFont="1" applyBorder="1" applyAlignment="1"/>
    <xf numFmtId="165" fontId="13" fillId="0" borderId="0" xfId="0" applyNumberFormat="1" applyFont="1" applyAlignment="1"/>
    <xf numFmtId="165" fontId="13" fillId="0" borderId="0" xfId="0" applyNumberFormat="1" applyFont="1" applyAlignment="1">
      <alignment vertical="top" wrapText="1"/>
    </xf>
    <xf numFmtId="0" fontId="13" fillId="0" borderId="0" xfId="0" applyFont="1" applyAlignment="1">
      <alignment horizontal="center" vertical="top" wrapText="1"/>
    </xf>
    <xf numFmtId="0" fontId="13" fillId="0" borderId="0" xfId="0" applyFont="1" applyFill="1" applyAlignment="1">
      <alignment horizontal="left" vertical="top" wrapText="1"/>
    </xf>
    <xf numFmtId="0" fontId="23" fillId="0" borderId="0" xfId="0" applyFont="1" applyAlignment="1">
      <alignment horizontal="justify" vertical="top" wrapText="1"/>
    </xf>
    <xf numFmtId="0" fontId="24" fillId="0" borderId="0" xfId="0" applyFont="1"/>
    <xf numFmtId="0" fontId="5" fillId="0" borderId="0" xfId="0" applyFont="1" applyFill="1"/>
    <xf numFmtId="4" fontId="26" fillId="0" borderId="0" xfId="0" applyNumberFormat="1" applyFont="1" applyAlignment="1">
      <alignment horizontal="right"/>
    </xf>
    <xf numFmtId="0" fontId="0" fillId="0" borderId="0" xfId="0" applyFill="1" applyBorder="1"/>
    <xf numFmtId="0" fontId="13" fillId="0" borderId="2" xfId="0" applyFont="1" applyBorder="1" applyAlignment="1">
      <alignment horizontal="center" vertical="top"/>
    </xf>
    <xf numFmtId="0" fontId="12" fillId="0" borderId="7" xfId="0" applyFont="1" applyBorder="1" applyAlignment="1">
      <alignment horizontal="center" vertical="top"/>
    </xf>
    <xf numFmtId="0" fontId="12" fillId="0" borderId="8" xfId="0" applyFont="1" applyBorder="1" applyAlignment="1">
      <alignment horizontal="center" vertical="top"/>
    </xf>
    <xf numFmtId="0" fontId="12" fillId="0" borderId="9" xfId="0" applyFont="1" applyBorder="1" applyAlignment="1">
      <alignment horizontal="center" vertical="top"/>
    </xf>
    <xf numFmtId="0" fontId="12" fillId="0" borderId="0" xfId="0" applyFont="1" applyBorder="1" applyAlignment="1">
      <alignment horizontal="center" vertical="top"/>
    </xf>
    <xf numFmtId="0" fontId="12" fillId="0" borderId="0" xfId="0" applyFont="1" applyFill="1" applyAlignment="1">
      <alignment horizontal="center" vertical="top"/>
    </xf>
    <xf numFmtId="2" fontId="12" fillId="0" borderId="0" xfId="0" applyNumberFormat="1" applyFont="1" applyFill="1" applyAlignment="1">
      <alignment horizontal="right"/>
    </xf>
    <xf numFmtId="165" fontId="12" fillId="0" borderId="0" xfId="0" applyNumberFormat="1" applyFont="1" applyFill="1" applyBorder="1" applyAlignment="1">
      <alignment horizontal="center"/>
    </xf>
    <xf numFmtId="165" fontId="3" fillId="0" borderId="0" xfId="0" applyNumberFormat="1" applyFont="1" applyFill="1" applyBorder="1"/>
    <xf numFmtId="0" fontId="3" fillId="0" borderId="0" xfId="0" applyFont="1" applyFill="1"/>
    <xf numFmtId="2" fontId="30" fillId="0" borderId="2" xfId="0" applyNumberFormat="1" applyFont="1" applyFill="1" applyBorder="1" applyAlignment="1"/>
    <xf numFmtId="2" fontId="31" fillId="0" borderId="0" xfId="0" applyNumberFormat="1" applyFont="1" applyFill="1" applyBorder="1" applyAlignment="1"/>
    <xf numFmtId="2" fontId="30" fillId="0" borderId="0" xfId="0" applyNumberFormat="1" applyFont="1" applyFill="1" applyAlignment="1"/>
    <xf numFmtId="2" fontId="30" fillId="0" borderId="0" xfId="0" applyNumberFormat="1" applyFont="1" applyFill="1" applyAlignment="1">
      <alignment vertical="top" wrapText="1"/>
    </xf>
    <xf numFmtId="0" fontId="2" fillId="0" borderId="2" xfId="0" applyFont="1" applyBorder="1" applyAlignment="1">
      <alignment horizontal="justify" vertical="top" wrapText="1"/>
    </xf>
    <xf numFmtId="0" fontId="3" fillId="0" borderId="0" xfId="0" applyFont="1" applyBorder="1" applyAlignment="1">
      <alignment horizontal="left" vertical="top" wrapText="1"/>
    </xf>
    <xf numFmtId="0" fontId="33" fillId="0" borderId="0" xfId="0" applyFont="1" applyBorder="1" applyAlignment="1">
      <alignment horizontal="left" vertical="top" wrapText="1"/>
    </xf>
    <xf numFmtId="0" fontId="33" fillId="0" borderId="0" xfId="0" applyFont="1" applyBorder="1" applyAlignment="1">
      <alignment horizontal="justify" vertical="top" wrapText="1"/>
    </xf>
    <xf numFmtId="0" fontId="9" fillId="0" borderId="0" xfId="0" applyFont="1" applyAlignment="1">
      <alignment horizontal="center" vertical="top"/>
    </xf>
    <xf numFmtId="2" fontId="9" fillId="0" borderId="0" xfId="0" applyNumberFormat="1" applyFont="1" applyAlignment="1">
      <alignment horizontal="right"/>
    </xf>
    <xf numFmtId="0" fontId="14" fillId="0" borderId="6" xfId="0" applyFont="1" applyFill="1" applyBorder="1" applyAlignment="1">
      <alignment horizontal="center" vertical="top"/>
    </xf>
    <xf numFmtId="0" fontId="29" fillId="0" borderId="0" xfId="0" applyFont="1" applyFill="1" applyAlignment="1">
      <alignment horizontal="center" vertical="top"/>
    </xf>
    <xf numFmtId="2" fontId="29" fillId="0" borderId="0" xfId="0" applyNumberFormat="1" applyFont="1" applyFill="1" applyAlignment="1">
      <alignment horizontal="right"/>
    </xf>
    <xf numFmtId="165" fontId="36" fillId="0" borderId="0" xfId="0" applyNumberFormat="1" applyFont="1" applyFill="1"/>
    <xf numFmtId="0" fontId="36" fillId="0" borderId="0" xfId="0" applyFont="1" applyFill="1"/>
    <xf numFmtId="4" fontId="37" fillId="0" borderId="0" xfId="0" applyNumberFormat="1" applyFont="1" applyFill="1" applyAlignment="1">
      <alignment horizontal="right"/>
    </xf>
    <xf numFmtId="164" fontId="13" fillId="0" borderId="2" xfId="0" applyNumberFormat="1" applyFont="1" applyBorder="1" applyAlignment="1">
      <alignment horizontal="center"/>
    </xf>
    <xf numFmtId="164" fontId="12" fillId="0" borderId="0" xfId="0" applyNumberFormat="1" applyFont="1" applyBorder="1" applyAlignment="1">
      <alignment horizontal="center"/>
    </xf>
    <xf numFmtId="164" fontId="12" fillId="0" borderId="2" xfId="0" applyNumberFormat="1" applyFont="1" applyBorder="1" applyAlignment="1">
      <alignment horizontal="center"/>
    </xf>
    <xf numFmtId="164" fontId="13" fillId="0" borderId="0" xfId="0" applyNumberFormat="1" applyFont="1" applyAlignment="1">
      <alignment horizontal="center"/>
    </xf>
    <xf numFmtId="164" fontId="13" fillId="0" borderId="0" xfId="0" applyNumberFormat="1" applyFont="1" applyAlignment="1">
      <alignment horizontal="center" vertical="top" wrapText="1"/>
    </xf>
    <xf numFmtId="0" fontId="13" fillId="0" borderId="0" xfId="0" applyFont="1" applyFill="1" applyAlignment="1">
      <alignment horizontal="center" vertical="top"/>
    </xf>
    <xf numFmtId="0" fontId="13" fillId="0" borderId="0" xfId="0" applyFont="1" applyFill="1" applyAlignment="1">
      <alignment horizontal="justify" vertical="top" wrapText="1"/>
    </xf>
    <xf numFmtId="2" fontId="11" fillId="0" borderId="0" xfId="0" applyNumberFormat="1" applyFont="1" applyFill="1" applyAlignment="1">
      <alignment horizontal="right"/>
    </xf>
    <xf numFmtId="0" fontId="2" fillId="0" borderId="0" xfId="0" applyFont="1" applyFill="1" applyAlignment="1">
      <alignment horizontal="justify" vertical="top" wrapText="1"/>
    </xf>
    <xf numFmtId="0" fontId="9" fillId="0" borderId="0" xfId="0" applyFont="1" applyFill="1" applyBorder="1" applyAlignment="1">
      <alignment horizontal="left" vertical="top"/>
    </xf>
    <xf numFmtId="0" fontId="15" fillId="0" borderId="0" xfId="0" applyFont="1" applyFill="1" applyBorder="1" applyAlignment="1">
      <alignment horizontal="left" vertical="top"/>
    </xf>
    <xf numFmtId="2" fontId="15" fillId="0" borderId="0" xfId="0" applyNumberFormat="1" applyFont="1" applyFill="1" applyBorder="1" applyAlignment="1">
      <alignment horizontal="left"/>
    </xf>
    <xf numFmtId="165" fontId="9" fillId="0" borderId="0" xfId="0" applyNumberFormat="1" applyFont="1" applyFill="1" applyBorder="1" applyAlignment="1">
      <alignment horizontal="left"/>
    </xf>
    <xf numFmtId="165" fontId="15" fillId="0" borderId="0" xfId="0" applyNumberFormat="1" applyFont="1" applyFill="1" applyBorder="1" applyAlignment="1">
      <alignment horizontal="left"/>
    </xf>
    <xf numFmtId="0" fontId="15" fillId="0" borderId="0" xfId="0" applyFont="1" applyFill="1" applyBorder="1" applyAlignment="1">
      <alignment horizontal="left"/>
    </xf>
    <xf numFmtId="0" fontId="15" fillId="0" borderId="0" xfId="0" applyFont="1" applyBorder="1" applyAlignment="1">
      <alignment horizontal="left"/>
    </xf>
    <xf numFmtId="0" fontId="38" fillId="0" borderId="0" xfId="0" applyFont="1" applyFill="1" applyBorder="1" applyAlignment="1">
      <alignment vertical="top"/>
    </xf>
    <xf numFmtId="0" fontId="38" fillId="0" borderId="0" xfId="0" applyFont="1" applyBorder="1" applyAlignment="1">
      <alignment vertical="top"/>
    </xf>
    <xf numFmtId="0" fontId="14" fillId="0" borderId="0" xfId="0" applyFont="1" applyFill="1" applyBorder="1" applyAlignment="1">
      <alignment horizontal="left" vertical="top"/>
    </xf>
    <xf numFmtId="165" fontId="14" fillId="0" borderId="0" xfId="0" applyNumberFormat="1" applyFont="1" applyFill="1" applyBorder="1" applyAlignment="1">
      <alignment horizontal="left"/>
    </xf>
    <xf numFmtId="165" fontId="0" fillId="0" borderId="0" xfId="0" applyNumberFormat="1" applyFill="1" applyBorder="1" applyAlignment="1">
      <alignment horizontal="left"/>
    </xf>
    <xf numFmtId="0" fontId="0" fillId="0" borderId="0" xfId="0" applyFill="1" applyBorder="1" applyAlignment="1">
      <alignment horizontal="left"/>
    </xf>
    <xf numFmtId="0" fontId="0" fillId="0" borderId="0" xfId="0" applyBorder="1" applyAlignment="1">
      <alignment horizontal="left"/>
    </xf>
    <xf numFmtId="0" fontId="38" fillId="0" borderId="0" xfId="0" applyFont="1" applyFill="1" applyBorder="1" applyAlignment="1">
      <alignment horizontal="left" vertical="top"/>
    </xf>
    <xf numFmtId="2" fontId="38" fillId="0" borderId="0" xfId="0" applyNumberFormat="1" applyFont="1" applyFill="1" applyBorder="1" applyAlignment="1">
      <alignment horizontal="left"/>
    </xf>
    <xf numFmtId="0" fontId="14" fillId="0" borderId="0" xfId="0" applyFont="1" applyFill="1" applyBorder="1" applyAlignment="1">
      <alignment wrapText="1"/>
    </xf>
    <xf numFmtId="165" fontId="14" fillId="0" borderId="0" xfId="0" applyNumberFormat="1" applyFont="1" applyFill="1" applyBorder="1" applyAlignment="1">
      <alignment wrapText="1"/>
    </xf>
    <xf numFmtId="165" fontId="0" fillId="0" borderId="0" xfId="0" applyNumberFormat="1" applyFill="1" applyBorder="1" applyAlignment="1">
      <alignment wrapText="1"/>
    </xf>
    <xf numFmtId="0" fontId="0" fillId="0" borderId="0" xfId="0" applyFill="1" applyBorder="1" applyAlignment="1">
      <alignment wrapText="1"/>
    </xf>
    <xf numFmtId="0" fontId="0" fillId="0" borderId="0" xfId="0" applyBorder="1" applyAlignment="1">
      <alignment wrapText="1"/>
    </xf>
    <xf numFmtId="0" fontId="14" fillId="0" borderId="0" xfId="0" applyFont="1" applyFill="1" applyBorder="1" applyAlignment="1">
      <alignment horizontal="center" vertical="top"/>
    </xf>
    <xf numFmtId="165" fontId="14" fillId="0" borderId="0" xfId="0" applyNumberFormat="1" applyFont="1" applyFill="1" applyBorder="1" applyAlignment="1">
      <alignment horizontal="center"/>
    </xf>
    <xf numFmtId="165" fontId="0" fillId="0" borderId="0" xfId="0" applyNumberFormat="1" applyFill="1" applyBorder="1"/>
    <xf numFmtId="0" fontId="14" fillId="0" borderId="0" xfId="0" applyFont="1" applyFill="1" applyBorder="1" applyAlignment="1">
      <alignment vertical="top"/>
    </xf>
    <xf numFmtId="165" fontId="14" fillId="0" borderId="0" xfId="0" applyNumberFormat="1" applyFont="1" applyFill="1" applyBorder="1" applyAlignment="1">
      <alignment vertical="top"/>
    </xf>
    <xf numFmtId="165" fontId="0" fillId="0" borderId="0" xfId="0" applyNumberFormat="1" applyFill="1" applyBorder="1" applyAlignment="1">
      <alignment vertical="top"/>
    </xf>
    <xf numFmtId="0" fontId="0" fillId="0" borderId="0" xfId="0" applyFill="1" applyBorder="1" applyAlignment="1">
      <alignment vertical="top"/>
    </xf>
    <xf numFmtId="0" fontId="0" fillId="0" borderId="0" xfId="0" applyBorder="1" applyAlignment="1">
      <alignment vertical="top"/>
    </xf>
    <xf numFmtId="165" fontId="14" fillId="0" borderId="0" xfId="0" applyNumberFormat="1" applyFont="1" applyFill="1" applyBorder="1" applyAlignment="1"/>
    <xf numFmtId="165" fontId="0" fillId="0" borderId="0" xfId="0" applyNumberFormat="1" applyFill="1" applyBorder="1" applyAlignment="1"/>
    <xf numFmtId="0" fontId="0" fillId="0" borderId="0" xfId="0" applyFill="1" applyBorder="1" applyAlignment="1"/>
    <xf numFmtId="0" fontId="0" fillId="0" borderId="0" xfId="0" applyBorder="1" applyAlignment="1"/>
    <xf numFmtId="0" fontId="38" fillId="0" borderId="0" xfId="0" applyFont="1" applyFill="1" applyBorder="1" applyAlignment="1">
      <alignment horizontal="justify" vertical="top" wrapText="1"/>
    </xf>
    <xf numFmtId="2" fontId="38" fillId="0" borderId="0" xfId="0" applyNumberFormat="1" applyFont="1" applyFill="1" applyBorder="1" applyAlignment="1">
      <alignment horizontal="right"/>
    </xf>
    <xf numFmtId="2" fontId="15" fillId="0" borderId="0" xfId="0" applyNumberFormat="1" applyFont="1" applyFill="1" applyBorder="1" applyAlignment="1"/>
    <xf numFmtId="0" fontId="14" fillId="0" borderId="0" xfId="0" applyFont="1" applyFill="1" applyBorder="1" applyAlignment="1">
      <alignment horizontal="center" vertical="top" wrapText="1"/>
    </xf>
    <xf numFmtId="165" fontId="14" fillId="0" borderId="0" xfId="0" applyNumberFormat="1" applyFont="1" applyFill="1" applyBorder="1" applyAlignment="1">
      <alignment horizontal="center" wrapText="1"/>
    </xf>
    <xf numFmtId="0" fontId="38" fillId="0" borderId="0" xfId="0" applyFont="1" applyFill="1" applyAlignment="1">
      <alignment horizontal="justify" vertical="top" wrapText="1"/>
    </xf>
    <xf numFmtId="2" fontId="38" fillId="0" borderId="0" xfId="0" applyNumberFormat="1" applyFont="1" applyFill="1" applyAlignment="1">
      <alignment horizontal="right"/>
    </xf>
    <xf numFmtId="2" fontId="15" fillId="0" borderId="0" xfId="0" applyNumberFormat="1" applyFont="1" applyFill="1" applyAlignment="1"/>
    <xf numFmtId="165" fontId="14" fillId="0" borderId="0" xfId="0" applyNumberFormat="1" applyFont="1" applyFill="1" applyAlignment="1"/>
    <xf numFmtId="165" fontId="14" fillId="0" borderId="0" xfId="0" applyNumberFormat="1" applyFont="1" applyFill="1" applyAlignment="1">
      <alignment horizontal="center"/>
    </xf>
    <xf numFmtId="0" fontId="38" fillId="0" borderId="0" xfId="0" applyFont="1" applyFill="1" applyBorder="1" applyAlignment="1">
      <alignment horizontal="left" vertical="top" wrapText="1"/>
    </xf>
    <xf numFmtId="0" fontId="38" fillId="0" borderId="0" xfId="0" applyFont="1" applyBorder="1" applyAlignment="1">
      <alignment horizontal="left" vertical="top" wrapText="1"/>
    </xf>
    <xf numFmtId="0" fontId="12" fillId="0" borderId="0" xfId="0" applyFont="1" applyFill="1" applyBorder="1" applyAlignment="1">
      <alignment horizontal="center" vertical="top"/>
    </xf>
    <xf numFmtId="0" fontId="3" fillId="0" borderId="0" xfId="0" applyFont="1" applyFill="1" applyBorder="1" applyAlignment="1">
      <alignment horizontal="left" vertical="top" wrapText="1"/>
    </xf>
    <xf numFmtId="0" fontId="3" fillId="0" borderId="0" xfId="0" applyFont="1" applyFill="1" applyBorder="1"/>
    <xf numFmtId="0" fontId="17" fillId="0" borderId="4" xfId="0" applyFont="1" applyFill="1" applyBorder="1" applyAlignment="1">
      <alignment horizontal="left"/>
    </xf>
    <xf numFmtId="0" fontId="33" fillId="0" borderId="0" xfId="0" applyFont="1" applyFill="1" applyBorder="1" applyAlignment="1">
      <alignment horizontal="justify" vertical="top" wrapText="1"/>
    </xf>
    <xf numFmtId="0" fontId="7" fillId="0" borderId="4" xfId="0" applyFont="1" applyFill="1" applyBorder="1" applyAlignment="1">
      <alignment horizontal="left"/>
    </xf>
    <xf numFmtId="0" fontId="12" fillId="0" borderId="2" xfId="0" applyFont="1" applyFill="1" applyBorder="1" applyAlignment="1">
      <alignment horizontal="center" vertical="top"/>
    </xf>
    <xf numFmtId="0" fontId="21" fillId="0" borderId="2" xfId="0" applyFont="1" applyFill="1" applyBorder="1" applyAlignment="1">
      <alignment horizontal="left" vertical="top" wrapText="1"/>
    </xf>
    <xf numFmtId="165" fontId="12" fillId="0" borderId="2" xfId="0" applyNumberFormat="1" applyFont="1" applyFill="1" applyBorder="1" applyAlignment="1">
      <alignment horizontal="center"/>
    </xf>
    <xf numFmtId="0" fontId="33" fillId="0" borderId="0" xfId="0" applyFont="1" applyFill="1" applyBorder="1" applyAlignment="1">
      <alignment horizontal="left" vertical="top" wrapText="1"/>
    </xf>
    <xf numFmtId="0" fontId="33" fillId="0" borderId="0" xfId="0" applyFont="1" applyFill="1" applyBorder="1" applyAlignment="1">
      <alignment horizontal="left"/>
    </xf>
    <xf numFmtId="0" fontId="34" fillId="0" borderId="0" xfId="0" applyFont="1" applyFill="1" applyBorder="1" applyAlignment="1">
      <alignment horizontal="left"/>
    </xf>
    <xf numFmtId="0" fontId="10" fillId="0" borderId="0" xfId="0" applyFont="1" applyFill="1" applyBorder="1" applyAlignment="1">
      <alignment horizontal="left" vertical="top" wrapText="1"/>
    </xf>
    <xf numFmtId="0" fontId="10" fillId="0" borderId="0" xfId="0" applyFont="1" applyFill="1" applyBorder="1" applyAlignment="1">
      <alignment horizontal="left"/>
    </xf>
    <xf numFmtId="0" fontId="43" fillId="0" borderId="0" xfId="0" applyFont="1" applyFill="1" applyBorder="1" applyAlignment="1">
      <alignment horizontal="left"/>
    </xf>
    <xf numFmtId="165" fontId="2" fillId="0" borderId="0" xfId="0" applyNumberFormat="1" applyFont="1" applyFill="1" applyBorder="1"/>
    <xf numFmtId="0" fontId="2" fillId="0" borderId="0" xfId="0" applyFont="1" applyFill="1" applyBorder="1"/>
    <xf numFmtId="0" fontId="2" fillId="0" borderId="0" xfId="0" applyFont="1"/>
    <xf numFmtId="0" fontId="44" fillId="0" borderId="0" xfId="0" applyFont="1" applyFill="1" applyBorder="1" applyAlignment="1">
      <alignment horizontal="center" vertical="top"/>
    </xf>
    <xf numFmtId="165" fontId="44" fillId="0" borderId="0" xfId="0" applyNumberFormat="1" applyFont="1" applyFill="1" applyBorder="1" applyAlignment="1">
      <alignment horizontal="center"/>
    </xf>
    <xf numFmtId="165" fontId="44" fillId="0" borderId="0" xfId="0" applyNumberFormat="1" applyFont="1" applyFill="1" applyBorder="1"/>
    <xf numFmtId="0" fontId="44" fillId="0" borderId="0" xfId="0" applyFont="1" applyFill="1" applyBorder="1"/>
    <xf numFmtId="0" fontId="44" fillId="0" borderId="0" xfId="0" applyFont="1" applyBorder="1"/>
    <xf numFmtId="0" fontId="13" fillId="0" borderId="0" xfId="0" applyFont="1" applyAlignment="1">
      <alignment horizontal="left" vertical="top" wrapText="1"/>
    </xf>
    <xf numFmtId="0" fontId="13" fillId="0" borderId="0" xfId="0" applyFont="1" applyFill="1" applyAlignment="1">
      <alignment horizontal="right"/>
    </xf>
    <xf numFmtId="164" fontId="13" fillId="0" borderId="0" xfId="0" applyNumberFormat="1" applyFont="1" applyFill="1" applyAlignment="1">
      <alignment horizontal="right" wrapText="1"/>
    </xf>
    <xf numFmtId="164" fontId="13" fillId="0" borderId="0" xfId="0" applyNumberFormat="1" applyFont="1" applyAlignment="1">
      <alignment horizontal="right"/>
    </xf>
    <xf numFmtId="2" fontId="30" fillId="0" borderId="2" xfId="0" applyNumberFormat="1" applyFont="1" applyFill="1" applyBorder="1" applyAlignment="1">
      <alignment horizontal="right"/>
    </xf>
    <xf numFmtId="2" fontId="31" fillId="0" borderId="0" xfId="0" applyNumberFormat="1" applyFont="1" applyFill="1" applyBorder="1" applyAlignment="1">
      <alignment horizontal="right"/>
    </xf>
    <xf numFmtId="2" fontId="9" fillId="0" borderId="0" xfId="0" applyNumberFormat="1" applyFont="1" applyFill="1" applyAlignment="1">
      <alignment horizontal="right"/>
    </xf>
    <xf numFmtId="2" fontId="9" fillId="0" borderId="6" xfId="0" applyNumberFormat="1" applyFont="1" applyFill="1" applyBorder="1" applyAlignment="1">
      <alignment horizontal="right"/>
    </xf>
    <xf numFmtId="2" fontId="30" fillId="0" borderId="0" xfId="0" applyNumberFormat="1" applyFont="1" applyFill="1" applyAlignment="1">
      <alignment horizontal="right"/>
    </xf>
    <xf numFmtId="2" fontId="32" fillId="0" borderId="0" xfId="0" applyNumberFormat="1" applyFont="1" applyFill="1" applyAlignment="1">
      <alignment horizontal="right"/>
    </xf>
    <xf numFmtId="164" fontId="13" fillId="0" borderId="2" xfId="0" applyNumberFormat="1" applyFont="1" applyBorder="1" applyAlignment="1">
      <alignment horizontal="right"/>
    </xf>
    <xf numFmtId="164" fontId="12" fillId="0" borderId="0" xfId="0" applyNumberFormat="1" applyFont="1" applyBorder="1" applyAlignment="1">
      <alignment horizontal="right"/>
    </xf>
    <xf numFmtId="164" fontId="12" fillId="0" borderId="2" xfId="0" applyNumberFormat="1" applyFont="1" applyBorder="1" applyAlignment="1">
      <alignment horizontal="right"/>
    </xf>
    <xf numFmtId="164" fontId="13" fillId="0" borderId="0" xfId="0" applyNumberFormat="1" applyFont="1" applyFill="1" applyAlignment="1">
      <alignment horizontal="right"/>
    </xf>
    <xf numFmtId="164" fontId="29" fillId="0" borderId="0" xfId="0" applyNumberFormat="1" applyFont="1" applyFill="1" applyAlignment="1">
      <alignment horizontal="right"/>
    </xf>
    <xf numFmtId="164" fontId="37" fillId="0" borderId="0" xfId="0" applyNumberFormat="1" applyFont="1" applyAlignment="1">
      <alignment horizontal="right"/>
    </xf>
    <xf numFmtId="164" fontId="13" fillId="0" borderId="6" xfId="0" applyNumberFormat="1" applyFont="1" applyFill="1" applyBorder="1" applyAlignment="1">
      <alignment horizontal="right"/>
    </xf>
    <xf numFmtId="164" fontId="9" fillId="0" borderId="0" xfId="0" applyNumberFormat="1" applyFont="1" applyAlignment="1">
      <alignment horizontal="right"/>
    </xf>
    <xf numFmtId="164" fontId="12" fillId="0" borderId="0" xfId="0" applyNumberFormat="1" applyFont="1" applyFill="1" applyBorder="1" applyAlignment="1">
      <alignment horizontal="right"/>
    </xf>
    <xf numFmtId="164" fontId="12" fillId="0" borderId="0" xfId="0" applyNumberFormat="1" applyFont="1" applyAlignment="1">
      <alignment horizontal="right"/>
    </xf>
    <xf numFmtId="164" fontId="9" fillId="0" borderId="0" xfId="0" applyNumberFormat="1" applyFont="1" applyFill="1" applyAlignment="1">
      <alignment horizontal="right"/>
    </xf>
    <xf numFmtId="164" fontId="13" fillId="0" borderId="0" xfId="0" applyNumberFormat="1" applyFont="1" applyBorder="1" applyAlignment="1">
      <alignment horizontal="right"/>
    </xf>
    <xf numFmtId="164" fontId="28" fillId="0" borderId="0" xfId="0" applyNumberFormat="1" applyFont="1" applyFill="1" applyAlignment="1">
      <alignment horizontal="right"/>
    </xf>
    <xf numFmtId="164" fontId="28" fillId="0" borderId="0" xfId="0" applyNumberFormat="1" applyFont="1" applyAlignment="1">
      <alignment horizontal="right"/>
    </xf>
    <xf numFmtId="2" fontId="6" fillId="0" borderId="0" xfId="0" applyNumberFormat="1" applyFont="1" applyFill="1" applyAlignment="1">
      <alignment horizontal="right"/>
    </xf>
    <xf numFmtId="2" fontId="39" fillId="0" borderId="0" xfId="0" applyNumberFormat="1" applyFont="1" applyFill="1" applyAlignment="1">
      <alignment horizontal="right"/>
    </xf>
    <xf numFmtId="0" fontId="13" fillId="3" borderId="10" xfId="0" applyFont="1" applyFill="1" applyBorder="1" applyAlignment="1">
      <alignment horizontal="center" vertical="top"/>
    </xf>
    <xf numFmtId="0" fontId="23" fillId="3" borderId="6" xfId="0" applyFont="1" applyFill="1" applyBorder="1"/>
    <xf numFmtId="2" fontId="13" fillId="3" borderId="6" xfId="0" applyNumberFormat="1" applyFont="1" applyFill="1" applyBorder="1" applyAlignment="1">
      <alignment horizontal="right"/>
    </xf>
    <xf numFmtId="164" fontId="2" fillId="3" borderId="6" xfId="0" applyNumberFormat="1" applyFont="1" applyFill="1" applyBorder="1" applyAlignment="1">
      <alignment horizontal="right"/>
    </xf>
    <xf numFmtId="164" fontId="25" fillId="3" borderId="6" xfId="0" applyNumberFormat="1" applyFont="1" applyFill="1" applyBorder="1" applyAlignment="1">
      <alignment horizontal="right"/>
    </xf>
    <xf numFmtId="165" fontId="16" fillId="3" borderId="6" xfId="0" applyNumberFormat="1" applyFont="1" applyFill="1" applyBorder="1"/>
    <xf numFmtId="0" fontId="9" fillId="3" borderId="11" xfId="0" applyFont="1" applyFill="1" applyBorder="1"/>
    <xf numFmtId="0" fontId="0" fillId="3" borderId="6" xfId="0" applyFill="1" applyBorder="1"/>
    <xf numFmtId="0" fontId="13" fillId="3" borderId="2" xfId="0" applyFont="1" applyFill="1" applyBorder="1" applyAlignment="1">
      <alignment horizontal="center" vertical="top"/>
    </xf>
    <xf numFmtId="0" fontId="35" fillId="3" borderId="2" xfId="0" applyFont="1" applyFill="1" applyBorder="1" applyAlignment="1">
      <alignment horizontal="justify" vertical="top" wrapText="1"/>
    </xf>
    <xf numFmtId="2" fontId="13" fillId="3" borderId="2" xfId="0" applyNumberFormat="1" applyFont="1" applyFill="1" applyBorder="1" applyAlignment="1">
      <alignment horizontal="right"/>
    </xf>
    <xf numFmtId="164" fontId="9" fillId="3" borderId="2" xfId="0" applyNumberFormat="1" applyFont="1" applyFill="1" applyBorder="1" applyAlignment="1">
      <alignment horizontal="right"/>
    </xf>
    <xf numFmtId="164" fontId="42" fillId="3" borderId="2" xfId="0" applyNumberFormat="1" applyFont="1" applyFill="1" applyBorder="1" applyAlignment="1">
      <alignment horizontal="right"/>
    </xf>
    <xf numFmtId="165" fontId="2" fillId="3" borderId="0" xfId="0" applyNumberFormat="1" applyFont="1" applyFill="1"/>
    <xf numFmtId="0" fontId="0" fillId="3" borderId="0" xfId="0" applyFill="1"/>
    <xf numFmtId="164" fontId="13" fillId="3" borderId="2" xfId="0" applyNumberFormat="1" applyFont="1" applyFill="1" applyBorder="1" applyAlignment="1">
      <alignment horizontal="right"/>
    </xf>
    <xf numFmtId="0" fontId="16" fillId="0" borderId="0" xfId="0" applyFont="1" applyBorder="1" applyAlignment="1">
      <alignment vertical="center" wrapText="1"/>
    </xf>
    <xf numFmtId="0" fontId="16" fillId="0" borderId="0" xfId="0" applyFont="1" applyBorder="1" applyAlignment="1">
      <alignment horizontal="center" vertical="center" wrapText="1"/>
    </xf>
    <xf numFmtId="0" fontId="27" fillId="0" borderId="0" xfId="0" applyFont="1" applyAlignment="1">
      <alignment horizontal="justify" vertical="top" wrapText="1"/>
    </xf>
    <xf numFmtId="2" fontId="45" fillId="0" borderId="0" xfId="0" applyNumberFormat="1" applyFont="1" applyAlignment="1">
      <alignment horizontal="center" vertical="top"/>
    </xf>
    <xf numFmtId="2" fontId="46" fillId="0" borderId="0" xfId="0" applyNumberFormat="1" applyFont="1" applyAlignment="1">
      <alignment horizontal="center" vertical="top"/>
    </xf>
    <xf numFmtId="2" fontId="45" fillId="0" borderId="0" xfId="0" applyNumberFormat="1" applyFont="1" applyAlignment="1">
      <alignment horizontal="left" vertical="top"/>
    </xf>
    <xf numFmtId="0" fontId="9" fillId="0" borderId="6" xfId="0" applyFont="1" applyBorder="1" applyAlignment="1">
      <alignment horizontal="left" vertical="top" wrapText="1"/>
    </xf>
    <xf numFmtId="0" fontId="13" fillId="0" borderId="0" xfId="0" applyFont="1" applyBorder="1" applyAlignment="1">
      <alignment horizontal="left" vertical="top" wrapText="1"/>
    </xf>
    <xf numFmtId="2" fontId="13" fillId="0" borderId="0" xfId="0" applyNumberFormat="1" applyFont="1" applyFill="1" applyBorder="1" applyAlignment="1">
      <alignment horizontal="right"/>
    </xf>
    <xf numFmtId="2" fontId="9" fillId="0" borderId="0" xfId="0" applyNumberFormat="1" applyFont="1" applyFill="1" applyBorder="1" applyAlignment="1">
      <alignment horizontal="right"/>
    </xf>
    <xf numFmtId="164" fontId="13" fillId="0" borderId="0" xfId="0" applyNumberFormat="1" applyFont="1" applyFill="1" applyBorder="1" applyAlignment="1">
      <alignment horizontal="right"/>
    </xf>
    <xf numFmtId="0" fontId="13" fillId="0" borderId="0" xfId="0" applyFont="1" applyAlignment="1">
      <alignment horizontal="right" vertical="top" wrapText="1"/>
    </xf>
    <xf numFmtId="164" fontId="13" fillId="0" borderId="0" xfId="0" applyNumberFormat="1" applyFont="1" applyAlignment="1">
      <alignment horizontal="right" vertical="top" wrapText="1"/>
    </xf>
    <xf numFmtId="164" fontId="13" fillId="0" borderId="0" xfId="0" applyNumberFormat="1" applyFont="1" applyAlignment="1">
      <alignment wrapText="1"/>
    </xf>
    <xf numFmtId="2" fontId="47" fillId="0" borderId="0" xfId="0" applyNumberFormat="1" applyFont="1" applyFill="1" applyAlignment="1">
      <alignment horizontal="right"/>
    </xf>
    <xf numFmtId="164" fontId="13" fillId="0" borderId="0" xfId="0" applyNumberFormat="1" applyFont="1" applyFill="1" applyAlignment="1"/>
    <xf numFmtId="0" fontId="6" fillId="0" borderId="0" xfId="0" applyNumberFormat="1" applyFont="1" applyAlignment="1">
      <alignment horizontal="left" vertical="top" wrapText="1"/>
    </xf>
    <xf numFmtId="0" fontId="13" fillId="0" borderId="0" xfId="0" applyNumberFormat="1" applyFont="1" applyAlignment="1">
      <alignment horizontal="left" vertical="top" wrapText="1"/>
    </xf>
    <xf numFmtId="0" fontId="13" fillId="0" borderId="0" xfId="0" applyNumberFormat="1" applyFont="1" applyAlignment="1">
      <alignment horizontal="justify" vertical="top" wrapText="1"/>
    </xf>
    <xf numFmtId="0" fontId="9" fillId="0" borderId="0" xfId="0" applyNumberFormat="1" applyFont="1" applyFill="1" applyAlignment="1">
      <alignment horizontal="justify" vertical="top" wrapText="1"/>
    </xf>
    <xf numFmtId="0" fontId="13" fillId="0" borderId="0" xfId="0" applyFont="1" applyFill="1" applyAlignment="1">
      <alignment horizontal="right" vertical="top" wrapText="1"/>
    </xf>
    <xf numFmtId="164" fontId="13" fillId="0" borderId="0" xfId="0" applyNumberFormat="1" applyFont="1" applyFill="1" applyAlignment="1">
      <alignment wrapText="1"/>
    </xf>
    <xf numFmtId="164" fontId="13" fillId="0" borderId="0" xfId="0" applyNumberFormat="1" applyFont="1" applyFill="1" applyAlignment="1">
      <alignment horizontal="right" vertical="top" wrapText="1"/>
    </xf>
    <xf numFmtId="0" fontId="5" fillId="0" borderId="12" xfId="0" applyFont="1" applyFill="1" applyBorder="1" applyAlignment="1">
      <alignment horizontal="left" vertical="top"/>
    </xf>
    <xf numFmtId="0" fontId="4" fillId="0" borderId="12" xfId="0" applyFont="1" applyFill="1" applyBorder="1" applyAlignment="1">
      <alignment horizontal="left" vertical="top" wrapText="1"/>
    </xf>
    <xf numFmtId="0" fontId="5" fillId="0" borderId="12" xfId="0" applyFont="1" applyFill="1" applyBorder="1" applyAlignment="1">
      <alignment horizontal="center" vertical="top"/>
    </xf>
    <xf numFmtId="0" fontId="49" fillId="0" borderId="12" xfId="0" applyFont="1" applyFill="1" applyBorder="1" applyAlignment="1">
      <alignment horizontal="left" vertical="top"/>
    </xf>
    <xf numFmtId="0" fontId="5" fillId="0" borderId="12" xfId="0" applyFont="1" applyFill="1" applyBorder="1" applyAlignment="1">
      <alignment horizontal="left"/>
    </xf>
    <xf numFmtId="0" fontId="5" fillId="0" borderId="12" xfId="0" applyFont="1" applyFill="1" applyBorder="1" applyAlignment="1"/>
    <xf numFmtId="0" fontId="5" fillId="0" borderId="0" xfId="0" applyFont="1" applyFill="1" applyAlignment="1"/>
    <xf numFmtId="0" fontId="5" fillId="0" borderId="0" xfId="0" applyFont="1" applyFill="1" applyBorder="1" applyAlignment="1"/>
    <xf numFmtId="0" fontId="5" fillId="0" borderId="13" xfId="0" applyFont="1" applyFill="1" applyBorder="1" applyAlignment="1">
      <alignment horizontal="left" vertical="top"/>
    </xf>
    <xf numFmtId="0" fontId="5" fillId="0" borderId="13" xfId="0" applyFont="1" applyFill="1" applyBorder="1" applyAlignment="1">
      <alignment horizontal="left" vertical="top" wrapText="1"/>
    </xf>
    <xf numFmtId="0" fontId="5" fillId="0" borderId="13" xfId="0" applyFont="1" applyFill="1" applyBorder="1" applyAlignment="1">
      <alignment horizontal="center" vertical="top" wrapText="1"/>
    </xf>
    <xf numFmtId="0" fontId="49" fillId="0" borderId="13" xfId="0" applyFont="1" applyFill="1" applyBorder="1" applyAlignment="1">
      <alignment horizontal="left" vertical="top" wrapText="1"/>
    </xf>
    <xf numFmtId="0" fontId="5" fillId="0" borderId="13" xfId="0" applyFont="1" applyFill="1" applyBorder="1" applyAlignment="1">
      <alignment horizontal="left" wrapText="1"/>
    </xf>
    <xf numFmtId="0" fontId="5" fillId="0" borderId="13" xfId="0" applyFont="1" applyFill="1" applyBorder="1" applyAlignment="1">
      <alignment wrapText="1"/>
    </xf>
    <xf numFmtId="0" fontId="5" fillId="0" borderId="0" xfId="0" applyFont="1" applyFill="1" applyBorder="1"/>
    <xf numFmtId="0" fontId="2" fillId="0" borderId="13" xfId="0" applyFont="1" applyFill="1" applyBorder="1" applyAlignment="1">
      <alignment horizontal="left" vertical="top"/>
    </xf>
    <xf numFmtId="0" fontId="2" fillId="0" borderId="13" xfId="0" applyFont="1" applyFill="1" applyBorder="1" applyAlignment="1">
      <alignment horizontal="left" vertical="top" wrapText="1"/>
    </xf>
    <xf numFmtId="0" fontId="2" fillId="0" borderId="13" xfId="0" applyFont="1" applyFill="1" applyBorder="1" applyAlignment="1">
      <alignment horizontal="center"/>
    </xf>
    <xf numFmtId="4" fontId="49" fillId="0" borderId="13" xfId="0" applyNumberFormat="1" applyFont="1" applyFill="1" applyBorder="1" applyAlignment="1">
      <alignment horizontal="right"/>
    </xf>
    <xf numFmtId="4" fontId="5" fillId="0" borderId="14" xfId="0" applyNumberFormat="1" applyFont="1" applyFill="1" applyBorder="1" applyAlignment="1">
      <alignment horizontal="right"/>
    </xf>
    <xf numFmtId="4" fontId="5" fillId="0" borderId="15" xfId="0" applyNumberFormat="1" applyFont="1" applyFill="1" applyBorder="1" applyAlignment="1"/>
    <xf numFmtId="0" fontId="2" fillId="0" borderId="0" xfId="0" applyFont="1" applyFill="1" applyBorder="1" applyAlignment="1">
      <alignment horizontal="left" vertical="top" wrapText="1"/>
    </xf>
    <xf numFmtId="0" fontId="2" fillId="0" borderId="0" xfId="0" applyFont="1" applyFill="1" applyBorder="1" applyAlignment="1">
      <alignment horizontal="left"/>
    </xf>
    <xf numFmtId="4" fontId="49" fillId="0" borderId="0" xfId="0" applyNumberFormat="1" applyFont="1" applyFill="1" applyBorder="1" applyAlignment="1">
      <alignment horizontal="right"/>
    </xf>
    <xf numFmtId="4" fontId="5" fillId="0" borderId="0" xfId="0" applyNumberFormat="1" applyFont="1" applyFill="1" applyBorder="1" applyAlignment="1">
      <alignment horizontal="right"/>
    </xf>
    <xf numFmtId="4" fontId="5" fillId="0" borderId="13" xfId="0" applyNumberFormat="1" applyFont="1" applyFill="1" applyBorder="1" applyAlignment="1">
      <alignment horizontal="right"/>
    </xf>
    <xf numFmtId="4" fontId="2" fillId="0" borderId="13" xfId="0" applyNumberFormat="1" applyFont="1" applyFill="1" applyBorder="1" applyAlignment="1">
      <alignment horizontal="right"/>
    </xf>
    <xf numFmtId="4" fontId="2" fillId="0" borderId="0" xfId="0" applyNumberFormat="1" applyFont="1" applyFill="1" applyBorder="1" applyAlignment="1">
      <alignment horizontal="right"/>
    </xf>
    <xf numFmtId="4" fontId="5" fillId="0" borderId="13" xfId="0" applyNumberFormat="1" applyFont="1" applyFill="1" applyBorder="1" applyAlignment="1"/>
    <xf numFmtId="4" fontId="4" fillId="0" borderId="12" xfId="0" applyNumberFormat="1" applyFont="1" applyFill="1" applyBorder="1" applyAlignment="1"/>
    <xf numFmtId="0" fontId="5" fillId="0" borderId="16" xfId="0" applyFont="1" applyFill="1" applyBorder="1" applyAlignment="1">
      <alignment horizontal="left" vertical="top"/>
    </xf>
    <xf numFmtId="0" fontId="5" fillId="0" borderId="13" xfId="0" applyFont="1" applyFill="1" applyBorder="1" applyAlignment="1">
      <alignment horizontal="center"/>
    </xf>
    <xf numFmtId="4" fontId="5" fillId="0" borderId="17" xfId="0" applyNumberFormat="1" applyFont="1" applyFill="1" applyBorder="1" applyAlignment="1"/>
    <xf numFmtId="0" fontId="5" fillId="0" borderId="13" xfId="0" applyFont="1" applyFill="1" applyBorder="1" applyAlignment="1">
      <alignment vertical="center" wrapText="1"/>
    </xf>
    <xf numFmtId="0" fontId="5" fillId="0" borderId="12" xfId="1" applyFont="1" applyFill="1" applyBorder="1" applyAlignment="1">
      <alignment horizontal="left" vertical="top"/>
    </xf>
    <xf numFmtId="0" fontId="5" fillId="0" borderId="17" xfId="1" applyFont="1" applyFill="1" applyBorder="1" applyAlignment="1">
      <alignment horizontal="left" vertical="top"/>
    </xf>
    <xf numFmtId="0" fontId="15" fillId="0" borderId="17" xfId="0" applyFont="1" applyFill="1" applyBorder="1" applyAlignment="1">
      <alignment horizontal="left" vertical="top" wrapText="1"/>
    </xf>
    <xf numFmtId="0" fontId="5" fillId="0" borderId="17" xfId="0" applyFont="1" applyFill="1" applyBorder="1" applyAlignment="1">
      <alignment horizontal="center" vertical="top"/>
    </xf>
    <xf numFmtId="0" fontId="49" fillId="0" borderId="13" xfId="0" applyNumberFormat="1" applyFont="1" applyFill="1" applyBorder="1" applyAlignment="1">
      <alignment horizontal="right"/>
    </xf>
    <xf numFmtId="0" fontId="2" fillId="0" borderId="13" xfId="1" applyFont="1" applyFill="1" applyBorder="1" applyAlignment="1">
      <alignment horizontal="left" vertical="top"/>
    </xf>
    <xf numFmtId="0" fontId="2" fillId="0" borderId="17" xfId="0" applyFont="1" applyFill="1" applyBorder="1" applyAlignment="1">
      <alignment horizontal="center"/>
    </xf>
    <xf numFmtId="0" fontId="5" fillId="0" borderId="17" xfId="0" applyFont="1" applyFill="1" applyBorder="1" applyAlignment="1">
      <alignment horizontal="left" vertical="top" wrapText="1"/>
    </xf>
    <xf numFmtId="0" fontId="5" fillId="0" borderId="13" xfId="0" applyNumberFormat="1" applyFont="1" applyFill="1" applyBorder="1" applyAlignment="1">
      <alignment horizontal="right"/>
    </xf>
    <xf numFmtId="0" fontId="5" fillId="0" borderId="17" xfId="0" applyFont="1" applyFill="1" applyBorder="1" applyAlignment="1">
      <alignment horizontal="center"/>
    </xf>
    <xf numFmtId="0" fontId="13" fillId="0" borderId="0" xfId="0" applyFont="1" applyAlignment="1">
      <alignment horizontal="left" vertical="top"/>
    </xf>
    <xf numFmtId="0" fontId="13" fillId="0" borderId="0" xfId="0" applyFont="1" applyAlignment="1">
      <alignment horizontal="justify" vertical="top"/>
    </xf>
    <xf numFmtId="0" fontId="13" fillId="0" borderId="0" xfId="0" applyFont="1" applyAlignment="1">
      <alignment horizontal="justify"/>
    </xf>
    <xf numFmtId="4" fontId="13" fillId="0" borderId="0" xfId="0" applyNumberFormat="1" applyFont="1" applyAlignment="1"/>
    <xf numFmtId="0" fontId="13" fillId="0" borderId="0" xfId="0" applyFont="1"/>
    <xf numFmtId="0" fontId="13" fillId="0" borderId="0" xfId="0" applyFont="1" applyFill="1" applyBorder="1" applyAlignment="1">
      <alignment horizontal="center" vertical="top"/>
    </xf>
    <xf numFmtId="0" fontId="2" fillId="0" borderId="0" xfId="0" applyFont="1" applyFill="1"/>
    <xf numFmtId="0" fontId="13" fillId="0" borderId="0" xfId="0" applyFont="1" applyAlignment="1">
      <alignment horizontal="left"/>
    </xf>
    <xf numFmtId="0" fontId="13" fillId="0" borderId="0" xfId="0" applyFont="1" applyAlignment="1">
      <alignment horizontal="right"/>
    </xf>
    <xf numFmtId="0" fontId="0" fillId="5" borderId="0" xfId="0" applyFill="1"/>
    <xf numFmtId="0" fontId="13" fillId="0" borderId="0" xfId="0" applyNumberFormat="1" applyFont="1" applyFill="1" applyAlignment="1">
      <alignment horizontal="justify" vertical="top" wrapText="1"/>
    </xf>
    <xf numFmtId="164" fontId="9" fillId="0" borderId="6" xfId="0" applyNumberFormat="1" applyFont="1" applyFill="1" applyBorder="1" applyAlignment="1">
      <alignment horizontal="right"/>
    </xf>
    <xf numFmtId="165" fontId="0" fillId="5" borderId="0" xfId="0" applyNumberFormat="1" applyFill="1"/>
    <xf numFmtId="0" fontId="2" fillId="0" borderId="17" xfId="0" applyFont="1" applyFill="1" applyBorder="1" applyAlignment="1">
      <alignment horizontal="left" vertical="top"/>
    </xf>
    <xf numFmtId="0" fontId="2" fillId="0" borderId="18" xfId="0" applyFont="1" applyFill="1" applyBorder="1" applyAlignment="1">
      <alignment horizontal="left" vertical="top"/>
    </xf>
    <xf numFmtId="0" fontId="5" fillId="0" borderId="18" xfId="0" applyFont="1" applyFill="1" applyBorder="1" applyAlignment="1">
      <alignment horizontal="left" vertical="top" wrapText="1"/>
    </xf>
    <xf numFmtId="0" fontId="2" fillId="0" borderId="18" xfId="0" applyFont="1" applyFill="1" applyBorder="1" applyAlignment="1">
      <alignment horizontal="center"/>
    </xf>
    <xf numFmtId="4" fontId="5" fillId="0" borderId="18" xfId="0" applyNumberFormat="1" applyFont="1" applyFill="1" applyBorder="1" applyAlignment="1">
      <alignment horizontal="right"/>
    </xf>
    <xf numFmtId="4" fontId="2" fillId="0" borderId="18" xfId="0" applyNumberFormat="1" applyFont="1" applyFill="1" applyBorder="1" applyAlignment="1">
      <alignment horizontal="right"/>
    </xf>
    <xf numFmtId="4" fontId="5" fillId="0" borderId="19" xfId="0" applyNumberFormat="1" applyFont="1" applyFill="1" applyBorder="1" applyAlignment="1"/>
    <xf numFmtId="0" fontId="23" fillId="0" borderId="0" xfId="0" applyFont="1" applyFill="1" applyAlignment="1">
      <alignment horizontal="justify" vertical="top" wrapText="1"/>
    </xf>
    <xf numFmtId="2" fontId="11" fillId="3" borderId="6" xfId="0" applyNumberFormat="1" applyFont="1" applyFill="1" applyBorder="1" applyAlignment="1">
      <alignment horizontal="right"/>
    </xf>
    <xf numFmtId="2" fontId="11" fillId="3" borderId="2" xfId="0" applyNumberFormat="1" applyFont="1" applyFill="1" applyBorder="1" applyAlignment="1">
      <alignment horizontal="right"/>
    </xf>
    <xf numFmtId="0" fontId="35" fillId="4" borderId="10" xfId="0" applyFont="1" applyFill="1" applyBorder="1" applyAlignment="1">
      <alignment horizontal="center" vertical="top"/>
    </xf>
    <xf numFmtId="0" fontId="23" fillId="4" borderId="6" xfId="0" applyFont="1" applyFill="1" applyBorder="1"/>
    <xf numFmtId="2" fontId="13" fillId="4" borderId="6" xfId="0" applyNumberFormat="1" applyFont="1" applyFill="1" applyBorder="1" applyAlignment="1">
      <alignment horizontal="right"/>
    </xf>
    <xf numFmtId="2" fontId="11" fillId="4" borderId="6" xfId="0" applyNumberFormat="1" applyFont="1" applyFill="1" applyBorder="1" applyAlignment="1">
      <alignment horizontal="right"/>
    </xf>
    <xf numFmtId="164" fontId="2" fillId="4" borderId="6" xfId="0" applyNumberFormat="1" applyFont="1" applyFill="1" applyBorder="1" applyAlignment="1">
      <alignment horizontal="right"/>
    </xf>
    <xf numFmtId="164" fontId="6" fillId="4" borderId="6" xfId="0" applyNumberFormat="1" applyFont="1" applyFill="1" applyBorder="1" applyAlignment="1">
      <alignment horizontal="right"/>
    </xf>
    <xf numFmtId="165" fontId="16" fillId="4" borderId="6" xfId="0" applyNumberFormat="1" applyFont="1" applyFill="1" applyBorder="1"/>
    <xf numFmtId="0" fontId="9" fillId="4" borderId="11" xfId="0" applyFont="1" applyFill="1" applyBorder="1"/>
    <xf numFmtId="0" fontId="0" fillId="4" borderId="6" xfId="0" applyFill="1" applyBorder="1"/>
    <xf numFmtId="0" fontId="51" fillId="0" borderId="0" xfId="0" applyNumberFormat="1" applyFont="1" applyFill="1" applyAlignment="1">
      <alignment horizontal="justify" vertical="top" wrapText="1"/>
    </xf>
    <xf numFmtId="0" fontId="51" fillId="0" borderId="0" xfId="0" applyFont="1" applyFill="1" applyAlignment="1">
      <alignment horizontal="right" vertical="top" wrapText="1"/>
    </xf>
    <xf numFmtId="164" fontId="51" fillId="0" borderId="0" xfId="0" applyNumberFormat="1" applyFont="1" applyFill="1" applyAlignment="1">
      <alignment horizontal="right" vertical="top" wrapText="1"/>
    </xf>
    <xf numFmtId="0" fontId="51" fillId="0" borderId="0" xfId="0" applyFont="1" applyFill="1" applyAlignment="1">
      <alignment horizontal="right" wrapText="1"/>
    </xf>
    <xf numFmtId="164" fontId="51" fillId="0" borderId="0" xfId="0" applyNumberFormat="1" applyFont="1" applyFill="1" applyAlignment="1">
      <alignment horizontal="right" wrapText="1"/>
    </xf>
    <xf numFmtId="0" fontId="47" fillId="0" borderId="0" xfId="0" applyFont="1" applyAlignment="1">
      <alignment horizontal="justify" vertical="top" wrapText="1"/>
    </xf>
    <xf numFmtId="164" fontId="51" fillId="0" borderId="0" xfId="0" applyNumberFormat="1" applyFont="1" applyFill="1" applyAlignment="1">
      <alignment wrapText="1"/>
    </xf>
    <xf numFmtId="0" fontId="51" fillId="0" borderId="0" xfId="0" applyNumberFormat="1" applyFont="1" applyFill="1" applyAlignment="1">
      <alignment horizontal="left" vertical="top" wrapText="1"/>
    </xf>
    <xf numFmtId="0" fontId="2" fillId="0" borderId="0" xfId="1" applyFont="1" applyFill="1" applyBorder="1" applyAlignment="1">
      <alignment horizontal="left" vertical="top"/>
    </xf>
    <xf numFmtId="0" fontId="5" fillId="0" borderId="0" xfId="0" applyFont="1" applyFill="1" applyBorder="1" applyAlignment="1">
      <alignment horizontal="left" vertical="top" wrapText="1"/>
    </xf>
    <xf numFmtId="0" fontId="2" fillId="0" borderId="0" xfId="0" applyFont="1" applyFill="1" applyBorder="1" applyAlignment="1">
      <alignment horizontal="center"/>
    </xf>
    <xf numFmtId="0" fontId="5" fillId="0" borderId="0" xfId="0" applyNumberFormat="1" applyFont="1" applyFill="1" applyBorder="1" applyAlignment="1">
      <alignment horizontal="right"/>
    </xf>
    <xf numFmtId="4" fontId="5" fillId="0" borderId="0" xfId="0" applyNumberFormat="1" applyFont="1" applyFill="1" applyBorder="1" applyAlignment="1"/>
    <xf numFmtId="164" fontId="27" fillId="0" borderId="0" xfId="0" applyNumberFormat="1" applyFont="1" applyFill="1" applyAlignment="1">
      <alignment horizontal="right"/>
    </xf>
    <xf numFmtId="0" fontId="29" fillId="0" borderId="0" xfId="0" applyFont="1" applyAlignment="1">
      <alignment horizontal="justify" vertical="top" wrapText="1"/>
    </xf>
    <xf numFmtId="0" fontId="42" fillId="0" borderId="0" xfId="0" applyFont="1" applyAlignment="1">
      <alignment horizontal="justify" vertical="top" wrapText="1"/>
    </xf>
    <xf numFmtId="0" fontId="9" fillId="0" borderId="0" xfId="0" applyFont="1" applyBorder="1" applyAlignment="1">
      <alignment horizontal="left" vertical="top" wrapText="1"/>
    </xf>
    <xf numFmtId="164" fontId="9" fillId="0" borderId="0" xfId="0" applyNumberFormat="1" applyFont="1" applyFill="1" applyBorder="1" applyAlignment="1">
      <alignment horizontal="right"/>
    </xf>
    <xf numFmtId="2" fontId="45" fillId="0" borderId="0" xfId="0" applyNumberFormat="1" applyFont="1" applyAlignment="1">
      <alignment horizontal="center" vertical="top" wrapText="1"/>
    </xf>
    <xf numFmtId="2" fontId="2" fillId="0" borderId="0" xfId="0" applyNumberFormat="1" applyFont="1" applyAlignment="1">
      <alignment horizontal="left" vertical="top" wrapText="1"/>
    </xf>
    <xf numFmtId="0" fontId="41" fillId="0" borderId="0" xfId="0" applyFont="1" applyAlignment="1">
      <alignment horizontal="justify" vertical="top" wrapText="1"/>
    </xf>
    <xf numFmtId="2" fontId="52" fillId="0" borderId="0" xfId="0" applyNumberFormat="1" applyFont="1" applyAlignment="1">
      <alignment horizontal="center" vertical="top"/>
    </xf>
    <xf numFmtId="4" fontId="54" fillId="0" borderId="0" xfId="0" applyNumberFormat="1" applyFont="1" applyAlignment="1">
      <alignment horizontal="right"/>
    </xf>
    <xf numFmtId="4" fontId="55" fillId="0" borderId="0" xfId="0" applyNumberFormat="1" applyFont="1" applyFill="1" applyAlignment="1">
      <alignment horizontal="right"/>
    </xf>
    <xf numFmtId="164" fontId="55" fillId="0" borderId="0" xfId="0" applyNumberFormat="1" applyFont="1" applyAlignment="1">
      <alignment horizontal="right"/>
    </xf>
    <xf numFmtId="0" fontId="53" fillId="0" borderId="0" xfId="0" applyFont="1"/>
    <xf numFmtId="0" fontId="13" fillId="0" borderId="0" xfId="0" applyNumberFormat="1" applyFont="1" applyFill="1" applyAlignment="1">
      <alignment horizontal="left" vertical="top" wrapText="1"/>
    </xf>
    <xf numFmtId="0" fontId="13" fillId="0" borderId="0" xfId="0" applyFont="1" applyFill="1" applyAlignment="1">
      <alignment horizontal="center" wrapText="1"/>
    </xf>
    <xf numFmtId="0" fontId="41" fillId="0" borderId="0" xfId="0" applyFont="1" applyAlignment="1">
      <alignment horizontal="left" vertical="top" wrapText="1"/>
    </xf>
    <xf numFmtId="0" fontId="27" fillId="0" borderId="0" xfId="0" applyFont="1" applyFill="1" applyAlignment="1">
      <alignment horizontal="justify" vertical="top" wrapText="1"/>
    </xf>
    <xf numFmtId="0" fontId="13" fillId="0" borderId="0" xfId="0" applyFont="1" applyFill="1" applyAlignment="1">
      <alignment horizontal="right" wrapText="1"/>
    </xf>
    <xf numFmtId="0" fontId="0" fillId="0" borderId="0" xfId="0" applyFont="1" applyFill="1"/>
    <xf numFmtId="165" fontId="0" fillId="0" borderId="0" xfId="0" applyNumberFormat="1" applyFont="1" applyFill="1"/>
    <xf numFmtId="164" fontId="0" fillId="0" borderId="0" xfId="0" applyNumberFormat="1" applyFont="1" applyFill="1" applyAlignment="1">
      <alignment horizontal="right"/>
    </xf>
    <xf numFmtId="164" fontId="24" fillId="0" borderId="0" xfId="0" applyNumberFormat="1" applyFont="1" applyFill="1" applyAlignment="1">
      <alignment horizontal="right"/>
    </xf>
    <xf numFmtId="2" fontId="4" fillId="0" borderId="0" xfId="0" applyNumberFormat="1" applyFont="1" applyFill="1" applyAlignment="1">
      <alignment horizontal="center"/>
    </xf>
    <xf numFmtId="2" fontId="0" fillId="0" borderId="0" xfId="0" applyNumberFormat="1" applyFont="1" applyFill="1" applyAlignment="1">
      <alignment horizontal="center"/>
    </xf>
    <xf numFmtId="0" fontId="0" fillId="0" borderId="0" xfId="0" applyFont="1" applyFill="1" applyAlignment="1">
      <alignment horizontal="left" vertical="top" wrapText="1"/>
    </xf>
    <xf numFmtId="0" fontId="0" fillId="0" borderId="0" xfId="0" applyFont="1" applyFill="1" applyAlignment="1">
      <alignment horizontal="center" vertical="top"/>
    </xf>
    <xf numFmtId="0" fontId="0" fillId="0" borderId="0" xfId="0" applyFont="1"/>
    <xf numFmtId="165" fontId="0" fillId="0" borderId="0" xfId="0" applyNumberFormat="1" applyFont="1"/>
    <xf numFmtId="164" fontId="0" fillId="0" borderId="0" xfId="0" applyNumberFormat="1" applyFont="1" applyAlignment="1">
      <alignment horizontal="right"/>
    </xf>
    <xf numFmtId="2" fontId="0" fillId="0" borderId="0" xfId="0" applyNumberFormat="1" applyFont="1" applyAlignment="1">
      <alignment horizontal="center"/>
    </xf>
    <xf numFmtId="0" fontId="0" fillId="0" borderId="0" xfId="0" applyFont="1" applyAlignment="1">
      <alignment horizontal="left" vertical="top" wrapText="1"/>
    </xf>
    <xf numFmtId="0" fontId="0" fillId="0" borderId="0" xfId="0" applyFont="1" applyAlignment="1">
      <alignment horizontal="center" vertical="top"/>
    </xf>
    <xf numFmtId="164" fontId="24" fillId="0" borderId="0" xfId="0" applyNumberFormat="1" applyFont="1" applyAlignment="1">
      <alignment horizontal="right"/>
    </xf>
    <xf numFmtId="2" fontId="59" fillId="0" borderId="0" xfId="0" applyNumberFormat="1" applyFont="1" applyFill="1" applyAlignment="1">
      <alignment horizontal="center"/>
    </xf>
    <xf numFmtId="0" fontId="0" fillId="0" borderId="0" xfId="0" applyFont="1" applyAlignment="1">
      <alignment horizontal="justify" vertical="top" wrapText="1"/>
    </xf>
    <xf numFmtId="0" fontId="0" fillId="0" borderId="0" xfId="0" applyFont="1" applyAlignment="1">
      <alignment horizontal="center" vertical="center"/>
    </xf>
    <xf numFmtId="4" fontId="0" fillId="0" borderId="0" xfId="0" applyNumberFormat="1" applyFont="1" applyAlignment="1"/>
    <xf numFmtId="2" fontId="0" fillId="0" borderId="0" xfId="0" applyNumberFormat="1" applyFont="1" applyAlignment="1">
      <alignment horizontal="right"/>
    </xf>
    <xf numFmtId="0" fontId="0" fillId="0" borderId="0" xfId="0" applyFont="1" applyAlignment="1">
      <alignment horizontal="center"/>
    </xf>
    <xf numFmtId="0" fontId="60" fillId="0" borderId="0" xfId="0" applyFont="1" applyFill="1" applyBorder="1" applyAlignment="1">
      <alignment horizontal="left" vertical="top" wrapText="1"/>
    </xf>
    <xf numFmtId="0" fontId="60" fillId="0" borderId="0" xfId="0" applyFont="1" applyAlignment="1">
      <alignment horizontal="center" vertical="center"/>
    </xf>
    <xf numFmtId="0" fontId="57" fillId="0" borderId="0" xfId="0" applyFont="1" applyFill="1" applyAlignment="1">
      <alignment horizontal="justify" vertical="top"/>
    </xf>
    <xf numFmtId="0" fontId="0" fillId="0" borderId="0" xfId="0" applyFont="1" applyFill="1" applyAlignment="1">
      <alignment horizontal="justify" vertical="top"/>
    </xf>
    <xf numFmtId="0" fontId="57" fillId="0" borderId="0" xfId="0" applyFont="1" applyFill="1"/>
    <xf numFmtId="0" fontId="57" fillId="0" borderId="0" xfId="0" applyFont="1" applyFill="1" applyAlignment="1">
      <alignment wrapText="1"/>
    </xf>
    <xf numFmtId="0" fontId="57" fillId="0" borderId="0" xfId="0" applyFont="1" applyFill="1" applyAlignment="1">
      <alignment horizontal="justify" vertical="top" wrapText="1"/>
    </xf>
    <xf numFmtId="4" fontId="0" fillId="0" borderId="0" xfId="0" applyNumberFormat="1" applyFont="1" applyFill="1" applyBorder="1" applyAlignment="1" applyProtection="1">
      <alignment horizontal="left" vertical="top" wrapText="1"/>
      <protection locked="0"/>
    </xf>
    <xf numFmtId="0" fontId="4" fillId="0" borderId="0" xfId="0" applyFont="1" applyAlignment="1">
      <alignment horizontal="center"/>
    </xf>
    <xf numFmtId="0" fontId="0" fillId="0" borderId="0" xfId="0" applyFont="1" applyAlignment="1">
      <alignment vertical="top" wrapText="1"/>
    </xf>
    <xf numFmtId="0" fontId="0" fillId="0" borderId="20" xfId="0" applyFont="1" applyBorder="1" applyAlignment="1">
      <alignment horizontal="center"/>
    </xf>
    <xf numFmtId="0" fontId="0" fillId="0" borderId="0" xfId="0" applyFont="1" applyFill="1" applyAlignment="1">
      <alignment horizontal="center"/>
    </xf>
    <xf numFmtId="166" fontId="57" fillId="0" borderId="0" xfId="0" applyNumberFormat="1" applyFont="1" applyFill="1" applyBorder="1" applyAlignment="1">
      <alignment horizontal="right"/>
    </xf>
    <xf numFmtId="0" fontId="57" fillId="0" borderId="0" xfId="0" applyFont="1" applyFill="1" applyBorder="1" applyAlignment="1">
      <alignment horizontal="center" wrapText="1"/>
    </xf>
    <xf numFmtId="0" fontId="57" fillId="0" borderId="0" xfId="0" applyFont="1" applyFill="1" applyBorder="1" applyAlignment="1">
      <alignment vertical="top" wrapText="1"/>
    </xf>
    <xf numFmtId="165" fontId="57" fillId="0" borderId="0" xfId="0" applyNumberFormat="1" applyFont="1" applyFill="1" applyBorder="1" applyAlignment="1">
      <alignment horizontal="center" wrapText="1"/>
    </xf>
    <xf numFmtId="0" fontId="0" fillId="0" borderId="0" xfId="0" applyFont="1" applyAlignment="1">
      <alignment horizontal="right"/>
    </xf>
    <xf numFmtId="0" fontId="62" fillId="0" borderId="0" xfId="0" applyFont="1" applyFill="1" applyAlignment="1">
      <alignment vertical="top" wrapText="1"/>
    </xf>
    <xf numFmtId="0" fontId="62" fillId="0" borderId="0" xfId="0" applyFont="1" applyFill="1" applyBorder="1" applyAlignment="1">
      <alignment horizontal="center" vertical="top" wrapText="1"/>
    </xf>
    <xf numFmtId="0" fontId="57" fillId="0" borderId="0" xfId="0" applyFont="1" applyFill="1" applyBorder="1" applyAlignment="1">
      <alignment horizontal="center" vertical="top" wrapText="1"/>
    </xf>
    <xf numFmtId="0" fontId="60" fillId="0" borderId="0" xfId="0" applyFont="1" applyFill="1" applyAlignment="1">
      <alignment horizontal="center" vertical="top"/>
    </xf>
    <xf numFmtId="0" fontId="57" fillId="0" borderId="0" xfId="0" applyFont="1" applyFill="1" applyAlignment="1">
      <alignment horizontal="center" wrapText="1"/>
    </xf>
    <xf numFmtId="0" fontId="57" fillId="0" borderId="0" xfId="0" applyFont="1" applyFill="1" applyAlignment="1">
      <alignment vertical="top" wrapText="1"/>
    </xf>
    <xf numFmtId="2" fontId="9" fillId="0" borderId="6" xfId="0" applyNumberFormat="1" applyFont="1" applyFill="1" applyBorder="1" applyAlignment="1">
      <alignment horizontal="center"/>
    </xf>
    <xf numFmtId="2" fontId="13" fillId="0" borderId="6" xfId="0" applyNumberFormat="1" applyFont="1" applyFill="1" applyBorder="1" applyAlignment="1">
      <alignment horizontal="center"/>
    </xf>
    <xf numFmtId="0" fontId="13" fillId="0" borderId="6" xfId="0" applyFont="1" applyFill="1" applyBorder="1" applyAlignment="1">
      <alignment horizontal="center" vertical="top"/>
    </xf>
    <xf numFmtId="2" fontId="15" fillId="0" borderId="0" xfId="0" applyNumberFormat="1" applyFont="1" applyFill="1" applyAlignment="1">
      <alignment horizontal="center"/>
    </xf>
    <xf numFmtId="2" fontId="0" fillId="0" borderId="0" xfId="0" applyNumberFormat="1" applyAlignment="1">
      <alignment horizontal="center"/>
    </xf>
    <xf numFmtId="166" fontId="9" fillId="0" borderId="6" xfId="0" applyNumberFormat="1" applyFont="1" applyFill="1" applyBorder="1" applyAlignment="1">
      <alignment horizontal="right"/>
    </xf>
    <xf numFmtId="4" fontId="63" fillId="0" borderId="0" xfId="3" applyNumberFormat="1" applyFont="1" applyFill="1" applyBorder="1" applyAlignment="1" applyProtection="1">
      <alignment horizontal="right" wrapText="1"/>
    </xf>
    <xf numFmtId="2" fontId="57" fillId="0" borderId="0" xfId="4" applyNumberFormat="1" applyFont="1" applyFill="1" applyBorder="1" applyAlignment="1" applyProtection="1">
      <alignment horizontal="center"/>
      <protection locked="0"/>
    </xf>
    <xf numFmtId="1" fontId="57" fillId="0" borderId="0" xfId="3" applyNumberFormat="1" applyFont="1" applyFill="1" applyBorder="1" applyAlignment="1" applyProtection="1">
      <alignment horizontal="center" wrapText="1"/>
    </xf>
    <xf numFmtId="4" fontId="57" fillId="0" borderId="0" xfId="3" applyNumberFormat="1" applyFont="1" applyFill="1" applyBorder="1" applyAlignment="1" applyProtection="1">
      <alignment horizontal="center" wrapText="1"/>
    </xf>
    <xf numFmtId="0" fontId="57" fillId="0" borderId="0" xfId="4" applyFont="1" applyFill="1" applyBorder="1" applyAlignment="1" applyProtection="1">
      <alignment vertical="top" wrapText="1"/>
      <protection locked="0"/>
    </xf>
    <xf numFmtId="167" fontId="0" fillId="0" borderId="0" xfId="5" applyNumberFormat="1" applyFont="1" applyFill="1" applyBorder="1" applyAlignment="1" applyProtection="1">
      <alignment vertical="top" wrapText="1" readingOrder="1"/>
    </xf>
    <xf numFmtId="0" fontId="0" fillId="0" borderId="0" xfId="0" applyFont="1" applyAlignment="1">
      <alignment horizontal="justify" vertical="top"/>
    </xf>
    <xf numFmtId="164" fontId="0" fillId="0" borderId="0" xfId="0" applyNumberFormat="1" applyFont="1" applyFill="1" applyBorder="1" applyAlignment="1">
      <alignment horizontal="right"/>
    </xf>
    <xf numFmtId="2" fontId="4" fillId="0" borderId="0" xfId="0" applyNumberFormat="1" applyFont="1" applyFill="1" applyBorder="1" applyAlignment="1">
      <alignment horizontal="center"/>
    </xf>
    <xf numFmtId="2" fontId="0" fillId="0" borderId="0" xfId="0" applyNumberFormat="1" applyFont="1" applyFill="1" applyBorder="1" applyAlignment="1">
      <alignment horizontal="center"/>
    </xf>
    <xf numFmtId="0" fontId="57" fillId="0" borderId="0" xfId="0" applyFont="1" applyAlignment="1">
      <alignment vertical="top" wrapText="1"/>
    </xf>
    <xf numFmtId="0" fontId="57" fillId="0" borderId="0" xfId="0" applyFont="1" applyAlignment="1">
      <alignment horizontal="center" wrapText="1"/>
    </xf>
    <xf numFmtId="166" fontId="57" fillId="0" borderId="0" xfId="0" applyNumberFormat="1" applyFont="1" applyAlignment="1">
      <alignment horizontal="right"/>
    </xf>
    <xf numFmtId="165" fontId="57" fillId="0" borderId="0" xfId="0" applyNumberFormat="1" applyFont="1" applyFill="1" applyAlignment="1">
      <alignment horizontal="right" wrapText="1"/>
    </xf>
    <xf numFmtId="0" fontId="57" fillId="0" borderId="0" xfId="0" applyFont="1" applyAlignment="1">
      <alignment vertical="center" wrapText="1"/>
    </xf>
    <xf numFmtId="0" fontId="57" fillId="0" borderId="0" xfId="0" applyNumberFormat="1" applyFont="1" applyFill="1" applyBorder="1" applyAlignment="1" applyProtection="1">
      <alignment horizontal="left" vertical="top" wrapText="1"/>
    </xf>
    <xf numFmtId="0" fontId="64" fillId="0" borderId="0" xfId="0" applyFont="1" applyAlignment="1">
      <alignment horizontal="left" vertical="top" wrapText="1"/>
    </xf>
    <xf numFmtId="168" fontId="49" fillId="0" borderId="0" xfId="0" applyNumberFormat="1" applyFont="1" applyAlignment="1">
      <alignment horizontal="right"/>
    </xf>
    <xf numFmtId="1" fontId="0" fillId="0" borderId="0" xfId="0" applyNumberFormat="1" applyFont="1" applyFill="1" applyAlignment="1">
      <alignment horizontal="center"/>
    </xf>
    <xf numFmtId="2" fontId="9" fillId="0" borderId="0" xfId="0" applyNumberFormat="1" applyFont="1" applyFill="1" applyBorder="1" applyAlignment="1">
      <alignment horizontal="center"/>
    </xf>
    <xf numFmtId="2" fontId="13" fillId="0" borderId="0" xfId="0" applyNumberFormat="1" applyFont="1" applyFill="1" applyBorder="1" applyAlignment="1">
      <alignment horizontal="center"/>
    </xf>
    <xf numFmtId="164" fontId="42" fillId="0" borderId="0" xfId="0" applyNumberFormat="1" applyFont="1" applyFill="1" applyAlignment="1">
      <alignment horizontal="right"/>
    </xf>
    <xf numFmtId="166" fontId="29" fillId="0" borderId="0" xfId="0" applyNumberFormat="1" applyFont="1" applyFill="1" applyAlignment="1">
      <alignment horizontal="right"/>
    </xf>
    <xf numFmtId="0" fontId="9" fillId="0" borderId="6" xfId="0" applyFont="1" applyFill="1" applyBorder="1" applyAlignment="1">
      <alignment horizontal="left" vertical="top" wrapText="1"/>
    </xf>
    <xf numFmtId="0" fontId="42" fillId="0" borderId="0" xfId="0" applyFont="1" applyFill="1" applyAlignment="1">
      <alignment horizontal="justify" vertical="top" wrapText="1"/>
    </xf>
    <xf numFmtId="0" fontId="9" fillId="0" borderId="0" xfId="0" applyFont="1" applyFill="1" applyAlignment="1">
      <alignment horizontal="center" vertical="top"/>
    </xf>
    <xf numFmtId="165" fontId="15" fillId="0" borderId="0" xfId="0" applyNumberFormat="1" applyFont="1" applyFill="1"/>
    <xf numFmtId="0" fontId="15" fillId="0" borderId="0" xfId="0" applyFont="1" applyFill="1"/>
    <xf numFmtId="0" fontId="9" fillId="0" borderId="0" xfId="0" applyFont="1" applyFill="1" applyAlignment="1">
      <alignment horizontal="justify" vertical="top" wrapText="1"/>
    </xf>
    <xf numFmtId="0" fontId="9" fillId="0" borderId="0" xfId="0" applyFont="1" applyFill="1" applyAlignment="1">
      <alignment horizontal="right" vertical="top" wrapText="1"/>
    </xf>
    <xf numFmtId="164" fontId="9" fillId="0" borderId="0" xfId="0" applyNumberFormat="1" applyFont="1" applyFill="1" applyAlignment="1">
      <alignment horizontal="right" wrapText="1"/>
    </xf>
    <xf numFmtId="164" fontId="9" fillId="0" borderId="0" xfId="0" applyNumberFormat="1" applyFont="1" applyFill="1" applyAlignment="1">
      <alignment wrapText="1"/>
    </xf>
    <xf numFmtId="0" fontId="15" fillId="0" borderId="0" xfId="0" applyFont="1" applyFill="1" applyAlignment="1">
      <alignment horizontal="justify" vertical="top" wrapText="1"/>
    </xf>
    <xf numFmtId="0" fontId="20" fillId="0" borderId="0" xfId="0" applyFont="1" applyBorder="1" applyAlignment="1">
      <alignment horizontal="center" vertical="top" wrapText="1"/>
    </xf>
    <xf numFmtId="0" fontId="10" fillId="0" borderId="0" xfId="0" applyFont="1" applyBorder="1" applyAlignment="1">
      <alignment horizontal="left"/>
    </xf>
    <xf numFmtId="0" fontId="33" fillId="0" borderId="0" xfId="0" applyFont="1" applyBorder="1" applyAlignment="1">
      <alignment horizontal="left"/>
    </xf>
    <xf numFmtId="0" fontId="34" fillId="0" borderId="0" xfId="0" applyFont="1" applyBorder="1" applyAlignment="1">
      <alignment horizontal="left"/>
    </xf>
    <xf numFmtId="14" fontId="21" fillId="0" borderId="2" xfId="0" applyNumberFormat="1" applyFont="1" applyBorder="1" applyAlignment="1">
      <alignment horizontal="left"/>
    </xf>
    <xf numFmtId="0" fontId="8" fillId="0" borderId="2" xfId="0" applyFont="1" applyBorder="1" applyAlignment="1">
      <alignment horizontal="left"/>
    </xf>
    <xf numFmtId="0" fontId="38" fillId="0" borderId="0" xfId="0" applyFont="1" applyBorder="1" applyAlignment="1">
      <alignment horizontal="left" vertical="top" wrapText="1"/>
    </xf>
    <xf numFmtId="0" fontId="38" fillId="0" borderId="0" xfId="0" applyFont="1" applyBorder="1" applyAlignment="1">
      <alignment horizontal="left" vertical="top"/>
    </xf>
  </cellXfs>
  <cellStyles count="6">
    <cellStyle name="Excel Built-in Normal" xfId="5" xr:uid="{00000000-0005-0000-0000-000000000000}"/>
    <cellStyle name="Normal" xfId="0" builtinId="0"/>
    <cellStyle name="Normal 10 2" xfId="4" xr:uid="{00000000-0005-0000-0000-000002000000}"/>
    <cellStyle name="Normalno 2" xfId="2" xr:uid="{00000000-0005-0000-0000-000003000000}"/>
    <cellStyle name="Normalno 9 2 3" xfId="3" xr:uid="{00000000-0005-0000-0000-000004000000}"/>
    <cellStyle name="Obično_Špranca" xfId="1"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381000</xdr:colOff>
      <xdr:row>0</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352425" cy="0"/>
        </a:xfrm>
        <a:prstGeom prst="rect">
          <a:avLst/>
        </a:prstGeom>
        <a:noFill/>
        <a:ln w="9525">
          <a:noFill/>
          <a:miter lim="800000"/>
          <a:headEnd/>
          <a:tailEnd/>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381000</xdr:colOff>
      <xdr:row>0</xdr:row>
      <xdr:rowOff>0</xdr:rowOff>
    </xdr:to>
    <xdr:pic>
      <xdr:nvPicPr>
        <xdr:cNvPr id="14337" name="Picture 1">
          <a:extLst>
            <a:ext uri="{FF2B5EF4-FFF2-40B4-BE49-F238E27FC236}">
              <a16:creationId xmlns:a16="http://schemas.microsoft.com/office/drawing/2014/main" id="{00000000-0008-0000-0200-000001380000}"/>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352425" cy="0"/>
        </a:xfrm>
        <a:prstGeom prst="rect">
          <a:avLst/>
        </a:prstGeom>
        <a:noFill/>
        <a:ln w="9525">
          <a:noFill/>
          <a:miter lim="800000"/>
          <a:headEnd/>
          <a:tailEn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59"/>
  <sheetViews>
    <sheetView topLeftCell="B12" zoomScaleNormal="100" workbookViewId="0">
      <selection activeCell="B37" sqref="B37"/>
    </sheetView>
  </sheetViews>
  <sheetFormatPr defaultRowHeight="12.75" x14ac:dyDescent="0.2"/>
  <cols>
    <col min="1" max="1" width="9.140625" hidden="1" customWidth="1"/>
    <col min="2" max="2" width="91.28515625" customWidth="1"/>
    <col min="3" max="3" width="4" hidden="1" customWidth="1"/>
    <col min="4" max="5" width="9.140625" hidden="1" customWidth="1"/>
  </cols>
  <sheetData>
    <row r="1" spans="1:10" x14ac:dyDescent="0.2">
      <c r="A1" s="3"/>
      <c r="B1" s="1"/>
    </row>
    <row r="2" spans="1:10" ht="15" x14ac:dyDescent="0.2">
      <c r="A2" s="137"/>
      <c r="B2" s="138" t="s">
        <v>655</v>
      </c>
      <c r="C2" s="416"/>
      <c r="D2" s="416"/>
      <c r="E2" s="416"/>
      <c r="F2" s="64"/>
      <c r="G2" s="44"/>
      <c r="H2" s="139"/>
      <c r="I2" s="140"/>
      <c r="J2" s="56"/>
    </row>
    <row r="3" spans="1:10" ht="15" x14ac:dyDescent="0.2">
      <c r="A3" s="137"/>
      <c r="B3" s="141" t="s">
        <v>10</v>
      </c>
      <c r="C3" s="417"/>
      <c r="D3" s="418"/>
      <c r="E3" s="418"/>
      <c r="F3" s="64"/>
      <c r="G3" s="44"/>
      <c r="H3" s="139"/>
      <c r="I3" s="142"/>
      <c r="J3" s="56"/>
    </row>
    <row r="4" spans="1:10" ht="15.75" thickBot="1" x14ac:dyDescent="0.25">
      <c r="A4" s="143"/>
      <c r="B4" s="144" t="s">
        <v>162</v>
      </c>
      <c r="C4" s="419"/>
      <c r="D4" s="420"/>
      <c r="E4" s="420"/>
      <c r="F4" s="145"/>
      <c r="G4" s="44"/>
      <c r="H4" s="139"/>
      <c r="I4" s="142"/>
      <c r="J4" s="56"/>
    </row>
    <row r="5" spans="1:10" ht="15" x14ac:dyDescent="0.2">
      <c r="A5" s="137"/>
      <c r="B5" s="146"/>
      <c r="C5" s="147"/>
      <c r="D5" s="148"/>
      <c r="E5" s="148"/>
      <c r="F5" s="64"/>
      <c r="G5" s="115"/>
      <c r="H5" s="139"/>
      <c r="I5" s="142"/>
      <c r="J5" s="56"/>
    </row>
    <row r="6" spans="1:10" ht="15" x14ac:dyDescent="0.2">
      <c r="A6" s="137"/>
      <c r="B6" s="146"/>
      <c r="C6" s="147"/>
      <c r="D6" s="148"/>
      <c r="E6" s="148"/>
      <c r="F6" s="64"/>
      <c r="G6" s="115"/>
      <c r="H6" s="139"/>
      <c r="I6" s="142"/>
      <c r="J6" s="56"/>
    </row>
    <row r="7" spans="1:10" ht="15" x14ac:dyDescent="0.2">
      <c r="A7" s="137"/>
      <c r="B7" s="146" t="s">
        <v>152</v>
      </c>
      <c r="C7" s="147"/>
      <c r="D7" s="148"/>
      <c r="E7" s="148"/>
      <c r="F7" s="64"/>
      <c r="G7" s="115"/>
      <c r="H7" s="139"/>
      <c r="I7" s="142"/>
      <c r="J7" s="56"/>
    </row>
    <row r="8" spans="1:10" s="154" customFormat="1" ht="15" x14ac:dyDescent="0.2">
      <c r="A8" s="137"/>
      <c r="B8" s="149" t="s">
        <v>163</v>
      </c>
      <c r="C8" s="150"/>
      <c r="D8" s="151"/>
      <c r="E8" s="151"/>
      <c r="F8" s="64"/>
      <c r="G8" s="152"/>
      <c r="H8" s="139"/>
      <c r="I8" s="142"/>
      <c r="J8" s="153"/>
    </row>
    <row r="9" spans="1:10" s="154" customFormat="1" ht="15" x14ac:dyDescent="0.2">
      <c r="A9" s="137"/>
      <c r="B9" s="149" t="s">
        <v>164</v>
      </c>
      <c r="C9" s="150"/>
      <c r="D9" s="151"/>
      <c r="E9" s="151"/>
      <c r="F9" s="64"/>
      <c r="G9" s="152"/>
      <c r="H9" s="139"/>
      <c r="I9" s="142"/>
      <c r="J9" s="153"/>
    </row>
    <row r="10" spans="1:10" ht="15" x14ac:dyDescent="0.2">
      <c r="A10" s="137"/>
      <c r="B10" s="146"/>
      <c r="C10" s="147"/>
      <c r="D10" s="148"/>
      <c r="E10" s="148"/>
      <c r="F10" s="64"/>
      <c r="G10" s="115"/>
      <c r="H10" s="139"/>
      <c r="I10" s="142"/>
      <c r="J10" s="56"/>
    </row>
    <row r="11" spans="1:10" ht="15" x14ac:dyDescent="0.2">
      <c r="A11" s="137"/>
      <c r="B11" s="146" t="s">
        <v>153</v>
      </c>
      <c r="C11" s="147"/>
      <c r="D11" s="148"/>
      <c r="E11" s="148"/>
      <c r="F11" s="64"/>
      <c r="G11" s="115"/>
      <c r="H11" s="139"/>
      <c r="I11" s="142"/>
      <c r="J11" s="56"/>
    </row>
    <row r="12" spans="1:10" ht="15" x14ac:dyDescent="0.2">
      <c r="A12" s="137"/>
      <c r="B12" s="149" t="s">
        <v>655</v>
      </c>
      <c r="C12" s="147"/>
      <c r="D12" s="148"/>
      <c r="E12" s="148"/>
      <c r="F12" s="64"/>
      <c r="G12" s="115"/>
      <c r="H12" s="139"/>
      <c r="I12" s="142"/>
      <c r="J12" s="56"/>
    </row>
    <row r="13" spans="1:10" ht="19.5" customHeight="1" x14ac:dyDescent="0.2">
      <c r="A13" s="137"/>
      <c r="B13" s="149" t="s">
        <v>656</v>
      </c>
      <c r="C13" s="147"/>
      <c r="D13" s="148"/>
      <c r="E13" s="148"/>
      <c r="F13" s="64"/>
      <c r="G13" s="115"/>
      <c r="H13" s="139"/>
      <c r="I13" s="142"/>
      <c r="J13" s="56"/>
    </row>
    <row r="14" spans="1:10" ht="15" x14ac:dyDescent="0.2">
      <c r="A14" s="137"/>
      <c r="B14" s="146"/>
      <c r="C14" s="147"/>
      <c r="D14" s="148"/>
      <c r="E14" s="148"/>
      <c r="F14" s="64"/>
      <c r="G14" s="115"/>
      <c r="H14" s="139"/>
      <c r="I14" s="142"/>
      <c r="J14" s="56"/>
    </row>
    <row r="15" spans="1:10" ht="15" x14ac:dyDescent="0.2">
      <c r="A15" s="137"/>
      <c r="B15" s="146" t="s">
        <v>154</v>
      </c>
      <c r="C15" s="147"/>
      <c r="D15" s="148"/>
      <c r="E15" s="148"/>
      <c r="F15" s="64"/>
      <c r="G15" s="115"/>
      <c r="H15" s="139"/>
      <c r="I15" s="142"/>
      <c r="J15" s="56"/>
    </row>
    <row r="16" spans="1:10" ht="15" x14ac:dyDescent="0.2">
      <c r="A16" s="137"/>
      <c r="B16" s="149" t="s">
        <v>657</v>
      </c>
      <c r="C16" s="147"/>
      <c r="D16" s="148"/>
      <c r="E16" s="148"/>
      <c r="F16" s="64"/>
      <c r="G16" s="115"/>
      <c r="H16" s="139"/>
      <c r="I16" s="142"/>
      <c r="J16" s="56"/>
    </row>
    <row r="17" spans="1:10" x14ac:dyDescent="0.2">
      <c r="B17" s="149" t="s">
        <v>658</v>
      </c>
    </row>
    <row r="26" spans="1:10" s="159" customFormat="1" ht="45.75" customHeight="1" x14ac:dyDescent="0.3">
      <c r="A26" s="155"/>
      <c r="B26" s="203" t="s">
        <v>165</v>
      </c>
      <c r="C26" s="202"/>
      <c r="D26" s="202"/>
      <c r="E26" s="202"/>
      <c r="F26" s="156"/>
      <c r="G26" s="157"/>
      <c r="H26" s="158"/>
      <c r="I26" s="158"/>
      <c r="J26" s="158"/>
    </row>
    <row r="27" spans="1:10" ht="18" x14ac:dyDescent="0.2">
      <c r="A27" s="137"/>
      <c r="B27" s="415" t="s">
        <v>663</v>
      </c>
      <c r="C27" s="415"/>
      <c r="D27" s="415"/>
      <c r="E27" s="415"/>
      <c r="F27" s="64"/>
      <c r="G27" s="115"/>
      <c r="H27" s="139"/>
      <c r="I27" s="142"/>
      <c r="J27" s="56"/>
    </row>
    <row r="28" spans="1:10" ht="15" x14ac:dyDescent="0.2">
      <c r="A28" s="137"/>
      <c r="B28" s="146"/>
      <c r="C28" s="147"/>
      <c r="D28" s="148"/>
      <c r="E28" s="148"/>
      <c r="F28" s="64"/>
      <c r="G28" s="115"/>
      <c r="H28" s="139"/>
      <c r="I28" s="142"/>
      <c r="J28" s="56"/>
    </row>
    <row r="34" spans="2:2" x14ac:dyDescent="0.2">
      <c r="B34" s="154" t="s">
        <v>156</v>
      </c>
    </row>
    <row r="35" spans="2:2" x14ac:dyDescent="0.2">
      <c r="B35" s="154" t="s">
        <v>155</v>
      </c>
    </row>
    <row r="39" spans="2:2" x14ac:dyDescent="0.2">
      <c r="B39" s="154" t="s">
        <v>659</v>
      </c>
    </row>
    <row r="59" spans="2:2" x14ac:dyDescent="0.2">
      <c r="B59" s="4"/>
    </row>
  </sheetData>
  <mergeCells count="4">
    <mergeCell ref="B27:E27"/>
    <mergeCell ref="C2:E2"/>
    <mergeCell ref="C3:E3"/>
    <mergeCell ref="C4:E4"/>
  </mergeCells>
  <phoneticPr fontId="0" type="noConversion"/>
  <pageMargins left="0.94488188976377963" right="0.23622047244094491" top="0.35433070866141736" bottom="0.98425196850393704" header="0.51181102362204722" footer="0.51181102362204722"/>
  <pageSetup paperSize="9" orientation="portrait" r:id="rId1"/>
  <headerFooter alignWithMargins="0"/>
  <rowBreaks count="1" manualBreakCount="1">
    <brk id="43"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9"/>
  <sheetViews>
    <sheetView showZeros="0" view="pageBreakPreview" topLeftCell="A2" zoomScaleNormal="100" zoomScaleSheetLayoutView="100" workbookViewId="0">
      <selection activeCell="B8" sqref="B8"/>
    </sheetView>
  </sheetViews>
  <sheetFormatPr defaultRowHeight="15" x14ac:dyDescent="0.2"/>
  <cols>
    <col min="1" max="1" width="5.7109375" style="13" customWidth="1"/>
    <col min="2" max="2" width="60.42578125" style="5" customWidth="1"/>
    <col min="3" max="3" width="9.5703125" style="2" customWidth="1"/>
    <col min="4" max="4" width="10.85546875" style="69" customWidth="1"/>
    <col min="5" max="5" width="14.28515625" style="48" customWidth="1"/>
    <col min="6" max="6" width="19.140625" style="86" customWidth="1"/>
    <col min="7" max="7" width="16.7109375" style="39" customWidth="1"/>
    <col min="8" max="8" width="15.28515625" customWidth="1"/>
    <col min="9" max="9" width="16.28515625" customWidth="1"/>
  </cols>
  <sheetData>
    <row r="1" spans="1:10" s="7" customFormat="1" ht="15.75" thickBot="1" x14ac:dyDescent="0.25">
      <c r="A1" s="57"/>
      <c r="B1" s="71"/>
      <c r="C1" s="6"/>
      <c r="D1" s="67"/>
      <c r="E1" s="46"/>
      <c r="F1" s="83"/>
      <c r="G1" s="37"/>
      <c r="J1" s="15"/>
    </row>
    <row r="2" spans="1:10" x14ac:dyDescent="0.2">
      <c r="A2" s="58"/>
      <c r="B2" s="73" t="s">
        <v>2</v>
      </c>
      <c r="C2" s="417" t="s">
        <v>6</v>
      </c>
      <c r="D2" s="418"/>
      <c r="E2" s="418"/>
      <c r="F2" s="84"/>
      <c r="G2" s="38"/>
      <c r="H2" s="8"/>
      <c r="I2" s="17"/>
      <c r="J2" s="15"/>
    </row>
    <row r="3" spans="1:10" ht="38.25" x14ac:dyDescent="0.2">
      <c r="A3" s="59"/>
      <c r="B3" s="72" t="s">
        <v>660</v>
      </c>
      <c r="C3" s="416" t="s">
        <v>157</v>
      </c>
      <c r="D3" s="416"/>
      <c r="E3" s="416"/>
      <c r="F3" s="84"/>
      <c r="H3" s="8"/>
      <c r="I3" s="18"/>
      <c r="J3" s="15"/>
    </row>
    <row r="4" spans="1:10" x14ac:dyDescent="0.2">
      <c r="A4" s="59"/>
      <c r="B4" s="74" t="s">
        <v>10</v>
      </c>
      <c r="C4" s="417" t="s">
        <v>16</v>
      </c>
      <c r="D4" s="418"/>
      <c r="E4" s="418"/>
      <c r="F4" s="84"/>
      <c r="H4" s="8"/>
      <c r="I4" s="19"/>
      <c r="J4" s="15"/>
    </row>
    <row r="5" spans="1:10" s="32" customFormat="1" ht="15.75" thickBot="1" x14ac:dyDescent="0.25">
      <c r="A5" s="60"/>
      <c r="B5" s="29" t="s">
        <v>166</v>
      </c>
      <c r="C5" s="419" t="s">
        <v>661</v>
      </c>
      <c r="D5" s="420"/>
      <c r="E5" s="420"/>
      <c r="F5" s="85"/>
      <c r="G5" s="40"/>
      <c r="H5" s="30"/>
      <c r="I5" s="20"/>
      <c r="J5" s="31"/>
    </row>
    <row r="6" spans="1:10" x14ac:dyDescent="0.2">
      <c r="A6" s="61"/>
      <c r="B6" s="26"/>
      <c r="C6" s="35"/>
      <c r="D6" s="68"/>
      <c r="E6" s="47"/>
      <c r="F6" s="84"/>
      <c r="G6" s="38"/>
      <c r="H6" s="15"/>
      <c r="I6" s="24"/>
      <c r="J6" s="15"/>
    </row>
    <row r="10" spans="1:10" s="98" customFormat="1" ht="15.75" x14ac:dyDescent="0.25">
      <c r="A10" s="92"/>
      <c r="B10" s="93" t="s">
        <v>19</v>
      </c>
      <c r="C10" s="94"/>
      <c r="D10" s="94"/>
      <c r="E10" s="95"/>
      <c r="F10" s="95"/>
      <c r="G10" s="96"/>
      <c r="H10" s="97"/>
      <c r="I10" s="97"/>
      <c r="J10" s="97"/>
    </row>
    <row r="11" spans="1:10" s="100" customFormat="1" ht="15" customHeight="1" x14ac:dyDescent="0.2">
      <c r="A11" s="99"/>
      <c r="B11" s="421" t="s">
        <v>20</v>
      </c>
      <c r="C11" s="421"/>
      <c r="D11" s="421"/>
      <c r="E11" s="421"/>
      <c r="F11" s="99"/>
      <c r="G11" s="99"/>
      <c r="H11" s="99"/>
      <c r="I11" s="99"/>
      <c r="J11" s="99"/>
    </row>
    <row r="12" spans="1:10" s="100" customFormat="1" ht="15" customHeight="1" x14ac:dyDescent="0.2">
      <c r="A12" s="99"/>
      <c r="B12" s="421"/>
      <c r="C12" s="421"/>
      <c r="D12" s="421"/>
      <c r="E12" s="421"/>
      <c r="F12" s="99"/>
      <c r="G12" s="99"/>
      <c r="H12" s="99"/>
      <c r="I12" s="99"/>
      <c r="J12" s="99"/>
    </row>
    <row r="13" spans="1:10" s="100" customFormat="1" ht="15" customHeight="1" x14ac:dyDescent="0.2">
      <c r="A13" s="99"/>
      <c r="B13" s="421"/>
      <c r="C13" s="421"/>
      <c r="D13" s="421"/>
      <c r="E13" s="421"/>
      <c r="F13" s="99"/>
      <c r="G13" s="99"/>
      <c r="H13" s="99"/>
      <c r="I13" s="99"/>
      <c r="J13" s="99"/>
    </row>
    <row r="14" spans="1:10" s="100" customFormat="1" ht="15" customHeight="1" x14ac:dyDescent="0.2">
      <c r="A14" s="99"/>
      <c r="B14" s="421"/>
      <c r="C14" s="421"/>
      <c r="D14" s="421"/>
      <c r="E14" s="421"/>
      <c r="F14" s="99"/>
      <c r="G14" s="99"/>
      <c r="H14" s="99"/>
      <c r="I14" s="99"/>
      <c r="J14" s="99"/>
    </row>
    <row r="15" spans="1:10" s="105" customFormat="1" ht="15" customHeight="1" x14ac:dyDescent="0.2">
      <c r="A15" s="101"/>
      <c r="B15" s="421"/>
      <c r="C15" s="421"/>
      <c r="D15" s="421"/>
      <c r="E15" s="421"/>
      <c r="F15" s="102"/>
      <c r="G15" s="103"/>
      <c r="H15" s="104"/>
      <c r="I15" s="104"/>
      <c r="J15" s="104"/>
    </row>
    <row r="16" spans="1:10" s="105" customFormat="1" ht="2.25" customHeight="1" x14ac:dyDescent="0.2">
      <c r="A16" s="101"/>
      <c r="B16" s="421"/>
      <c r="C16" s="421"/>
      <c r="D16" s="421"/>
      <c r="E16" s="421"/>
      <c r="F16" s="102"/>
      <c r="G16" s="103"/>
      <c r="H16" s="104"/>
      <c r="I16" s="104"/>
      <c r="J16" s="104"/>
    </row>
    <row r="17" spans="1:10" s="105" customFormat="1" ht="15" hidden="1" customHeight="1" x14ac:dyDescent="0.2">
      <c r="A17" s="101"/>
      <c r="B17" s="421"/>
      <c r="C17" s="421"/>
      <c r="D17" s="421"/>
      <c r="E17" s="421"/>
      <c r="F17" s="102"/>
      <c r="G17" s="103"/>
      <c r="H17" s="104"/>
      <c r="I17" s="104"/>
      <c r="J17" s="104"/>
    </row>
    <row r="18" spans="1:10" s="105" customFormat="1" ht="14.25" hidden="1" customHeight="1" x14ac:dyDescent="0.2">
      <c r="A18" s="101"/>
      <c r="B18" s="421"/>
      <c r="C18" s="421"/>
      <c r="D18" s="421"/>
      <c r="E18" s="421"/>
      <c r="F18" s="102"/>
      <c r="G18" s="103"/>
      <c r="H18" s="104"/>
      <c r="I18" s="104"/>
      <c r="J18" s="104"/>
    </row>
    <row r="19" spans="1:10" s="105" customFormat="1" ht="15" hidden="1" customHeight="1" x14ac:dyDescent="0.2">
      <c r="A19" s="101"/>
      <c r="B19" s="421"/>
      <c r="C19" s="421"/>
      <c r="D19" s="421"/>
      <c r="E19" s="421"/>
      <c r="F19" s="102"/>
      <c r="G19" s="103"/>
      <c r="H19" s="104"/>
      <c r="I19" s="104"/>
      <c r="J19" s="104"/>
    </row>
    <row r="20" spans="1:10" s="105" customFormat="1" hidden="1" x14ac:dyDescent="0.2">
      <c r="A20" s="101"/>
      <c r="B20" s="421"/>
      <c r="C20" s="421"/>
      <c r="D20" s="421"/>
      <c r="E20" s="421"/>
      <c r="F20" s="102"/>
      <c r="G20" s="103"/>
      <c r="H20" s="104"/>
      <c r="I20" s="104"/>
      <c r="J20" s="104"/>
    </row>
    <row r="21" spans="1:10" s="105" customFormat="1" ht="14.25" hidden="1" customHeight="1" x14ac:dyDescent="0.2">
      <c r="A21" s="101"/>
      <c r="B21" s="421"/>
      <c r="C21" s="421"/>
      <c r="D21" s="421"/>
      <c r="E21" s="421"/>
      <c r="F21" s="102"/>
      <c r="G21" s="103"/>
      <c r="H21" s="104"/>
      <c r="I21" s="104"/>
      <c r="J21" s="104"/>
    </row>
    <row r="22" spans="1:10" s="105" customFormat="1" hidden="1" x14ac:dyDescent="0.2">
      <c r="A22" s="101"/>
      <c r="B22" s="421"/>
      <c r="C22" s="421"/>
      <c r="D22" s="421"/>
      <c r="E22" s="421"/>
      <c r="F22" s="102"/>
      <c r="G22" s="103"/>
      <c r="H22" s="104"/>
      <c r="I22" s="99"/>
      <c r="J22" s="104"/>
    </row>
    <row r="23" spans="1:10" s="105" customFormat="1" hidden="1" x14ac:dyDescent="0.2">
      <c r="A23" s="101"/>
      <c r="B23" s="421"/>
      <c r="C23" s="421"/>
      <c r="D23" s="421"/>
      <c r="E23" s="421"/>
      <c r="F23" s="102"/>
      <c r="G23" s="103"/>
      <c r="H23" s="104"/>
      <c r="I23" s="104"/>
      <c r="J23" s="104"/>
    </row>
    <row r="24" spans="1:10" s="105" customFormat="1" x14ac:dyDescent="0.2">
      <c r="A24" s="101"/>
      <c r="B24" s="106"/>
      <c r="C24" s="107"/>
      <c r="D24" s="94"/>
      <c r="E24" s="102"/>
      <c r="F24" s="102"/>
      <c r="G24" s="103"/>
      <c r="H24" s="104"/>
      <c r="I24" s="104"/>
      <c r="J24" s="104"/>
    </row>
    <row r="25" spans="1:10" s="112" customFormat="1" x14ac:dyDescent="0.2">
      <c r="A25" s="108"/>
      <c r="B25" s="421" t="s">
        <v>21</v>
      </c>
      <c r="C25" s="421"/>
      <c r="D25" s="421"/>
      <c r="E25" s="421"/>
      <c r="F25" s="109"/>
      <c r="G25" s="110"/>
      <c r="H25" s="111"/>
      <c r="I25" s="111"/>
      <c r="J25" s="111"/>
    </row>
    <row r="26" spans="1:10" s="105" customFormat="1" x14ac:dyDescent="0.2">
      <c r="A26" s="101"/>
      <c r="B26" s="421"/>
      <c r="C26" s="421"/>
      <c r="D26" s="421"/>
      <c r="E26" s="421"/>
      <c r="F26" s="102"/>
      <c r="G26" s="103"/>
      <c r="H26" s="104"/>
      <c r="I26" s="104"/>
      <c r="J26" s="104"/>
    </row>
    <row r="27" spans="1:10" s="105" customFormat="1" x14ac:dyDescent="0.2">
      <c r="A27" s="101"/>
      <c r="B27" s="421"/>
      <c r="C27" s="421"/>
      <c r="D27" s="421"/>
      <c r="E27" s="421"/>
      <c r="F27" s="102"/>
      <c r="G27" s="103"/>
      <c r="H27" s="104"/>
      <c r="I27" s="104"/>
      <c r="J27" s="104"/>
    </row>
    <row r="28" spans="1:10" s="15" customFormat="1" x14ac:dyDescent="0.2">
      <c r="A28" s="113"/>
      <c r="B28" s="421"/>
      <c r="C28" s="421"/>
      <c r="D28" s="421"/>
      <c r="E28" s="421"/>
      <c r="F28" s="114"/>
      <c r="G28" s="115"/>
      <c r="H28" s="56"/>
      <c r="I28" s="56"/>
      <c r="J28" s="56"/>
    </row>
    <row r="29" spans="1:10" s="15" customFormat="1" ht="13.5" customHeight="1" x14ac:dyDescent="0.2">
      <c r="A29" s="113"/>
      <c r="B29" s="421"/>
      <c r="C29" s="421"/>
      <c r="D29" s="421"/>
      <c r="E29" s="421"/>
      <c r="F29" s="114"/>
      <c r="G29" s="115"/>
      <c r="H29" s="56"/>
      <c r="I29" s="56"/>
      <c r="J29" s="56"/>
    </row>
    <row r="30" spans="1:10" s="15" customFormat="1" hidden="1" x14ac:dyDescent="0.2">
      <c r="A30" s="113"/>
      <c r="B30" s="421"/>
      <c r="C30" s="421"/>
      <c r="D30" s="421"/>
      <c r="E30" s="421"/>
      <c r="F30" s="114"/>
      <c r="G30" s="115"/>
      <c r="H30" s="56"/>
      <c r="I30" s="56"/>
      <c r="J30" s="56"/>
    </row>
    <row r="31" spans="1:10" s="15" customFormat="1" ht="3.75" hidden="1" customHeight="1" x14ac:dyDescent="0.2">
      <c r="A31" s="113"/>
      <c r="B31" s="421"/>
      <c r="C31" s="421"/>
      <c r="D31" s="421"/>
      <c r="E31" s="421"/>
      <c r="F31" s="114"/>
      <c r="G31" s="115"/>
      <c r="H31" s="56"/>
      <c r="I31" s="56"/>
      <c r="J31" s="56"/>
    </row>
    <row r="32" spans="1:10" s="15" customFormat="1" ht="5.25" hidden="1" customHeight="1" x14ac:dyDescent="0.2">
      <c r="A32" s="113"/>
      <c r="B32" s="421"/>
      <c r="C32" s="421"/>
      <c r="D32" s="421"/>
      <c r="E32" s="421"/>
      <c r="F32" s="114"/>
      <c r="G32" s="115"/>
      <c r="H32" s="56"/>
      <c r="I32" s="56"/>
      <c r="J32" s="56"/>
    </row>
    <row r="33" spans="1:10" s="15" customFormat="1" hidden="1" x14ac:dyDescent="0.2">
      <c r="A33" s="113"/>
      <c r="B33" s="421"/>
      <c r="C33" s="421"/>
      <c r="D33" s="421"/>
      <c r="E33" s="421"/>
      <c r="F33" s="114"/>
      <c r="G33" s="115"/>
      <c r="H33" s="56"/>
      <c r="I33" s="56"/>
      <c r="J33" s="56"/>
    </row>
    <row r="34" spans="1:10" s="15" customFormat="1" hidden="1" x14ac:dyDescent="0.2">
      <c r="A34" s="113"/>
      <c r="B34" s="421"/>
      <c r="C34" s="421"/>
      <c r="D34" s="421"/>
      <c r="E34" s="421"/>
      <c r="F34" s="114"/>
      <c r="G34" s="115"/>
      <c r="H34" s="56"/>
      <c r="I34" s="56"/>
      <c r="J34" s="56"/>
    </row>
    <row r="35" spans="1:10" s="15" customFormat="1" x14ac:dyDescent="0.2">
      <c r="A35" s="113"/>
      <c r="B35" s="106"/>
      <c r="C35" s="106"/>
      <c r="D35" s="106"/>
      <c r="E35" s="106"/>
      <c r="F35" s="114"/>
      <c r="G35" s="115"/>
      <c r="H35" s="56"/>
      <c r="I35" s="56"/>
      <c r="J35" s="56"/>
    </row>
    <row r="36" spans="1:10" s="120" customFormat="1" ht="15" customHeight="1" x14ac:dyDescent="0.2">
      <c r="A36" s="116"/>
      <c r="B36" s="421" t="s">
        <v>22</v>
      </c>
      <c r="C36" s="421"/>
      <c r="D36" s="421"/>
      <c r="E36" s="421"/>
      <c r="F36" s="117"/>
      <c r="G36" s="118"/>
      <c r="H36" s="119"/>
      <c r="I36" s="119"/>
      <c r="J36" s="119"/>
    </row>
    <row r="37" spans="1:10" s="124" customFormat="1" x14ac:dyDescent="0.2">
      <c r="A37" s="116"/>
      <c r="B37" s="421"/>
      <c r="C37" s="421"/>
      <c r="D37" s="421"/>
      <c r="E37" s="421"/>
      <c r="F37" s="121"/>
      <c r="G37" s="122"/>
      <c r="H37" s="123"/>
      <c r="I37" s="123"/>
      <c r="J37" s="123"/>
    </row>
    <row r="38" spans="1:10" s="15" customFormat="1" ht="48" customHeight="1" x14ac:dyDescent="0.2">
      <c r="A38" s="113"/>
      <c r="B38" s="421"/>
      <c r="C38" s="421"/>
      <c r="D38" s="421"/>
      <c r="E38" s="421"/>
      <c r="F38" s="114"/>
      <c r="G38" s="115"/>
      <c r="H38" s="56"/>
      <c r="I38" s="56"/>
      <c r="J38" s="56"/>
    </row>
    <row r="39" spans="1:10" s="15" customFormat="1" ht="30" customHeight="1" x14ac:dyDescent="0.2">
      <c r="A39" s="113"/>
      <c r="B39" s="421" t="s">
        <v>23</v>
      </c>
      <c r="C39" s="421"/>
      <c r="D39" s="421"/>
      <c r="E39" s="421"/>
      <c r="F39" s="114"/>
      <c r="G39" s="115"/>
      <c r="H39" s="56"/>
      <c r="I39" s="56"/>
      <c r="J39" s="56"/>
    </row>
    <row r="40" spans="1:10" s="15" customFormat="1" x14ac:dyDescent="0.2">
      <c r="A40" s="113"/>
      <c r="B40" s="422" t="s">
        <v>24</v>
      </c>
      <c r="C40" s="422"/>
      <c r="D40" s="422"/>
      <c r="E40" s="422"/>
      <c r="F40" s="114"/>
      <c r="G40" s="115"/>
      <c r="H40" s="56"/>
      <c r="I40" s="56"/>
      <c r="J40" s="56"/>
    </row>
    <row r="41" spans="1:10" s="15" customFormat="1" ht="30.75" customHeight="1" x14ac:dyDescent="0.2">
      <c r="A41" s="113"/>
      <c r="B41" s="421" t="s">
        <v>25</v>
      </c>
      <c r="C41" s="422"/>
      <c r="D41" s="422"/>
      <c r="E41" s="422"/>
      <c r="F41" s="114"/>
      <c r="G41" s="115"/>
      <c r="H41" s="56"/>
      <c r="I41" s="56"/>
      <c r="J41" s="56"/>
    </row>
    <row r="42" spans="1:10" s="15" customFormat="1" ht="17.25" customHeight="1" x14ac:dyDescent="0.2">
      <c r="A42" s="113"/>
      <c r="B42" s="421" t="s">
        <v>26</v>
      </c>
      <c r="C42" s="421"/>
      <c r="D42" s="421"/>
      <c r="E42" s="421"/>
      <c r="F42" s="114"/>
      <c r="G42" s="115"/>
      <c r="H42" s="56"/>
      <c r="I42" s="56"/>
      <c r="J42" s="56"/>
    </row>
    <row r="43" spans="1:10" s="15" customFormat="1" ht="17.25" customHeight="1" x14ac:dyDescent="0.2">
      <c r="A43" s="113"/>
      <c r="B43" s="421" t="s">
        <v>27</v>
      </c>
      <c r="C43" s="421"/>
      <c r="D43" s="421"/>
      <c r="E43" s="421"/>
      <c r="F43" s="114"/>
      <c r="G43" s="115"/>
      <c r="H43" s="56"/>
      <c r="I43" s="56"/>
      <c r="J43" s="56"/>
    </row>
    <row r="44" spans="1:10" s="15" customFormat="1" ht="17.25" customHeight="1" x14ac:dyDescent="0.2">
      <c r="A44" s="113"/>
      <c r="B44" s="421" t="s">
        <v>28</v>
      </c>
      <c r="C44" s="421"/>
      <c r="D44" s="421"/>
      <c r="E44" s="421"/>
      <c r="F44" s="114"/>
      <c r="G44" s="115"/>
      <c r="H44" s="56"/>
      <c r="I44" s="56"/>
      <c r="J44" s="56"/>
    </row>
    <row r="45" spans="1:10" s="15" customFormat="1" ht="30.75" customHeight="1" x14ac:dyDescent="0.2">
      <c r="A45" s="113"/>
      <c r="B45" s="421" t="s">
        <v>29</v>
      </c>
      <c r="C45" s="421"/>
      <c r="D45" s="421"/>
      <c r="E45" s="421"/>
      <c r="F45" s="114"/>
      <c r="G45" s="115"/>
      <c r="H45" s="56"/>
      <c r="I45" s="56"/>
      <c r="J45" s="56"/>
    </row>
    <row r="46" spans="1:10" s="15" customFormat="1" ht="17.25" customHeight="1" x14ac:dyDescent="0.2">
      <c r="A46" s="113"/>
      <c r="B46" s="421" t="s">
        <v>30</v>
      </c>
      <c r="C46" s="421"/>
      <c r="D46" s="421"/>
      <c r="E46" s="421"/>
      <c r="F46" s="114"/>
      <c r="G46" s="115"/>
      <c r="H46" s="56"/>
      <c r="I46" s="56"/>
      <c r="J46" s="56"/>
    </row>
    <row r="47" spans="1:10" s="15" customFormat="1" ht="17.25" customHeight="1" x14ac:dyDescent="0.2">
      <c r="A47" s="113"/>
      <c r="B47" s="421" t="s">
        <v>31</v>
      </c>
      <c r="C47" s="421"/>
      <c r="D47" s="421"/>
      <c r="E47" s="421"/>
      <c r="F47" s="114"/>
      <c r="G47" s="115"/>
      <c r="H47" s="56"/>
      <c r="I47" s="56"/>
      <c r="J47" s="56"/>
    </row>
    <row r="48" spans="1:10" s="15" customFormat="1" ht="17.25" customHeight="1" x14ac:dyDescent="0.2">
      <c r="A48" s="113"/>
      <c r="B48" s="421" t="s">
        <v>32</v>
      </c>
      <c r="C48" s="421"/>
      <c r="D48" s="421"/>
      <c r="E48" s="421"/>
      <c r="F48" s="114"/>
      <c r="G48" s="115"/>
      <c r="H48" s="56"/>
      <c r="I48" s="56"/>
      <c r="J48" s="56"/>
    </row>
    <row r="49" spans="1:10" s="15" customFormat="1" ht="84.75" customHeight="1" x14ac:dyDescent="0.2">
      <c r="A49" s="113"/>
      <c r="B49" s="421" t="s">
        <v>33</v>
      </c>
      <c r="C49" s="421"/>
      <c r="D49" s="421"/>
      <c r="E49" s="421"/>
      <c r="F49" s="114"/>
      <c r="G49" s="115"/>
      <c r="H49" s="56"/>
      <c r="I49" s="56"/>
      <c r="J49" s="56"/>
    </row>
    <row r="50" spans="1:10" s="15" customFormat="1" ht="17.25" customHeight="1" x14ac:dyDescent="0.2">
      <c r="A50" s="113"/>
      <c r="B50" s="421" t="s">
        <v>34</v>
      </c>
      <c r="C50" s="421"/>
      <c r="D50" s="421"/>
      <c r="E50" s="421"/>
      <c r="F50" s="114"/>
      <c r="G50" s="115"/>
      <c r="H50" s="56"/>
      <c r="I50" s="56"/>
      <c r="J50" s="56"/>
    </row>
    <row r="51" spans="1:10" s="15" customFormat="1" ht="31.5" customHeight="1" x14ac:dyDescent="0.2">
      <c r="A51" s="113"/>
      <c r="B51" s="421" t="s">
        <v>35</v>
      </c>
      <c r="C51" s="421"/>
      <c r="D51" s="421"/>
      <c r="E51" s="421"/>
      <c r="F51" s="114"/>
      <c r="G51" s="115"/>
      <c r="H51" s="56"/>
      <c r="I51" s="56"/>
      <c r="J51" s="56"/>
    </row>
    <row r="52" spans="1:10" s="15" customFormat="1" ht="17.25" customHeight="1" x14ac:dyDescent="0.2">
      <c r="A52" s="113"/>
      <c r="B52" s="421" t="s">
        <v>36</v>
      </c>
      <c r="C52" s="421"/>
      <c r="D52" s="421"/>
      <c r="E52" s="421"/>
      <c r="F52" s="114"/>
      <c r="G52" s="115"/>
      <c r="H52" s="56"/>
      <c r="I52" s="56"/>
      <c r="J52" s="56"/>
    </row>
    <row r="53" spans="1:10" s="15" customFormat="1" ht="92.25" customHeight="1" x14ac:dyDescent="0.2">
      <c r="A53" s="113"/>
      <c r="B53" s="421" t="s">
        <v>37</v>
      </c>
      <c r="C53" s="421"/>
      <c r="D53" s="421"/>
      <c r="E53" s="421"/>
      <c r="F53" s="114"/>
      <c r="G53" s="115"/>
      <c r="H53" s="56"/>
      <c r="I53" s="56"/>
      <c r="J53" s="56"/>
    </row>
    <row r="54" spans="1:10" ht="12.75" customHeight="1" x14ac:dyDescent="0.2">
      <c r="C54" s="36"/>
      <c r="D54" s="70"/>
      <c r="E54" s="49"/>
      <c r="F54" s="87"/>
      <c r="G54" s="45"/>
    </row>
    <row r="55" spans="1:10" ht="25.5" customHeight="1" x14ac:dyDescent="0.2"/>
    <row r="56" spans="1:10" s="15" customFormat="1" ht="31.5" customHeight="1" x14ac:dyDescent="0.2">
      <c r="A56" s="113"/>
      <c r="B56" s="421" t="s">
        <v>38</v>
      </c>
      <c r="C56" s="421"/>
      <c r="D56" s="421"/>
      <c r="E56" s="421"/>
      <c r="F56" s="114"/>
      <c r="G56" s="115"/>
      <c r="H56" s="56"/>
      <c r="I56" s="56"/>
      <c r="J56" s="56"/>
    </row>
    <row r="57" spans="1:10" s="112" customFormat="1" ht="53.25" customHeight="1" x14ac:dyDescent="0.2">
      <c r="A57" s="128"/>
      <c r="B57" s="421" t="s">
        <v>39</v>
      </c>
      <c r="C57" s="421"/>
      <c r="D57" s="421"/>
      <c r="E57" s="421"/>
      <c r="F57" s="129"/>
      <c r="G57" s="110"/>
      <c r="H57" s="111"/>
      <c r="I57" s="111"/>
      <c r="J57" s="111"/>
    </row>
    <row r="58" spans="1:10" s="15" customFormat="1" ht="109.5" customHeight="1" x14ac:dyDescent="0.2">
      <c r="A58" s="113"/>
      <c r="B58" s="421" t="s">
        <v>40</v>
      </c>
      <c r="C58" s="421"/>
      <c r="D58" s="421"/>
      <c r="E58" s="421"/>
      <c r="F58" s="114"/>
      <c r="G58" s="115"/>
      <c r="H58" s="56"/>
      <c r="I58" s="56"/>
      <c r="J58" s="56"/>
    </row>
    <row r="59" spans="1:10" s="15" customFormat="1" x14ac:dyDescent="0.2">
      <c r="A59" s="113"/>
      <c r="B59" s="106"/>
      <c r="C59" s="106"/>
      <c r="D59" s="106"/>
      <c r="E59" s="106"/>
      <c r="F59" s="114"/>
      <c r="G59" s="115"/>
      <c r="H59" s="56"/>
      <c r="I59" s="56"/>
      <c r="J59" s="56"/>
    </row>
    <row r="60" spans="1:10" s="15" customFormat="1" ht="56.25" customHeight="1" x14ac:dyDescent="0.2">
      <c r="A60" s="113"/>
      <c r="B60" s="421" t="s">
        <v>41</v>
      </c>
      <c r="C60" s="421"/>
      <c r="D60" s="421"/>
      <c r="E60" s="421"/>
      <c r="F60" s="114"/>
      <c r="G60" s="115"/>
      <c r="H60" s="56"/>
      <c r="I60" s="56"/>
      <c r="J60" s="56"/>
    </row>
    <row r="61" spans="1:10" s="15" customFormat="1" x14ac:dyDescent="0.2">
      <c r="A61" s="113"/>
      <c r="B61" s="106"/>
      <c r="C61" s="106"/>
      <c r="D61" s="106"/>
      <c r="E61" s="106"/>
      <c r="F61" s="114"/>
      <c r="G61" s="115"/>
      <c r="H61" s="56"/>
      <c r="I61" s="56"/>
      <c r="J61" s="56"/>
    </row>
    <row r="62" spans="1:10" s="15" customFormat="1" ht="69" customHeight="1" x14ac:dyDescent="0.2">
      <c r="A62" s="113"/>
      <c r="B62" s="421" t="s">
        <v>42</v>
      </c>
      <c r="C62" s="421"/>
      <c r="D62" s="421"/>
      <c r="E62" s="421"/>
      <c r="F62" s="114"/>
      <c r="G62" s="115"/>
      <c r="H62" s="56"/>
      <c r="I62" s="56"/>
      <c r="J62" s="56"/>
    </row>
    <row r="63" spans="1:10" s="15" customFormat="1" ht="27.75" customHeight="1" x14ac:dyDescent="0.2">
      <c r="A63" s="113"/>
      <c r="B63" s="421" t="s">
        <v>43</v>
      </c>
      <c r="C63" s="421"/>
      <c r="D63" s="421"/>
      <c r="E63" s="421"/>
      <c r="F63" s="114"/>
      <c r="G63" s="115"/>
      <c r="H63" s="56"/>
      <c r="I63" s="56"/>
      <c r="J63" s="56"/>
    </row>
    <row r="64" spans="1:10" s="15" customFormat="1" ht="68.25" customHeight="1" x14ac:dyDescent="0.2">
      <c r="A64" s="113"/>
      <c r="B64" s="421" t="s">
        <v>44</v>
      </c>
      <c r="C64" s="421"/>
      <c r="D64" s="421"/>
      <c r="E64" s="421"/>
      <c r="F64" s="114"/>
      <c r="G64" s="115"/>
      <c r="H64" s="56"/>
      <c r="I64" s="56"/>
      <c r="J64" s="56"/>
    </row>
    <row r="65" spans="1:10" s="15" customFormat="1" x14ac:dyDescent="0.2">
      <c r="A65" s="113"/>
      <c r="B65" s="106"/>
      <c r="C65" s="106"/>
      <c r="D65" s="106"/>
      <c r="E65" s="106"/>
      <c r="F65" s="114"/>
      <c r="G65" s="115"/>
      <c r="H65" s="56"/>
      <c r="I65" s="56"/>
      <c r="J65" s="56"/>
    </row>
    <row r="66" spans="1:10" s="15" customFormat="1" ht="91.5" customHeight="1" x14ac:dyDescent="0.2">
      <c r="A66" s="113"/>
      <c r="B66" s="421" t="s">
        <v>45</v>
      </c>
      <c r="C66" s="421"/>
      <c r="D66" s="421"/>
      <c r="E66" s="421"/>
      <c r="F66" s="114"/>
      <c r="G66" s="115"/>
      <c r="H66" s="56"/>
      <c r="I66" s="56"/>
      <c r="J66" s="56"/>
    </row>
    <row r="67" spans="1:10" s="15" customFormat="1" x14ac:dyDescent="0.2">
      <c r="A67" s="113"/>
      <c r="B67" s="125"/>
      <c r="C67" s="126"/>
      <c r="D67" s="127"/>
      <c r="E67" s="121"/>
      <c r="F67" s="114"/>
      <c r="G67" s="115"/>
      <c r="H67" s="56"/>
      <c r="I67" s="56"/>
      <c r="J67" s="56"/>
    </row>
    <row r="68" spans="1:10" s="15" customFormat="1" ht="69" customHeight="1" x14ac:dyDescent="0.2">
      <c r="A68" s="113"/>
      <c r="B68" s="421" t="s">
        <v>46</v>
      </c>
      <c r="C68" s="421"/>
      <c r="D68" s="421"/>
      <c r="E68" s="421"/>
      <c r="F68" s="114"/>
      <c r="G68" s="115"/>
      <c r="H68" s="56"/>
      <c r="I68" s="56"/>
      <c r="J68" s="56"/>
    </row>
    <row r="69" spans="1:10" s="15" customFormat="1" x14ac:dyDescent="0.2">
      <c r="A69" s="113"/>
      <c r="B69" s="106"/>
      <c r="C69" s="106"/>
      <c r="D69" s="106"/>
      <c r="E69" s="106"/>
      <c r="F69" s="114"/>
      <c r="G69" s="115"/>
      <c r="H69" s="56"/>
      <c r="I69" s="56"/>
      <c r="J69" s="56"/>
    </row>
    <row r="70" spans="1:10" s="15" customFormat="1" ht="69" customHeight="1" x14ac:dyDescent="0.2">
      <c r="A70" s="113"/>
      <c r="B70" s="421" t="s">
        <v>47</v>
      </c>
      <c r="C70" s="421"/>
      <c r="D70" s="421"/>
      <c r="E70" s="421"/>
      <c r="F70" s="114"/>
      <c r="G70" s="115"/>
      <c r="H70" s="56"/>
      <c r="I70" s="56"/>
      <c r="J70" s="56"/>
    </row>
    <row r="71" spans="1:10" s="15" customFormat="1" ht="69" customHeight="1" x14ac:dyDescent="0.2">
      <c r="A71" s="113"/>
      <c r="B71" s="421" t="s">
        <v>48</v>
      </c>
      <c r="C71" s="421"/>
      <c r="D71" s="421"/>
      <c r="E71" s="421"/>
      <c r="F71" s="114"/>
      <c r="G71" s="115"/>
      <c r="H71" s="56"/>
      <c r="I71" s="56"/>
      <c r="J71" s="56"/>
    </row>
    <row r="72" spans="1:10" s="2" customFormat="1" ht="26.25" customHeight="1" x14ac:dyDescent="0.2">
      <c r="A72" s="13"/>
      <c r="B72" s="5" t="s">
        <v>5</v>
      </c>
      <c r="D72" s="69"/>
      <c r="E72" s="48"/>
      <c r="F72" s="86"/>
      <c r="G72" s="39"/>
      <c r="H72"/>
      <c r="I72"/>
      <c r="J72"/>
    </row>
    <row r="73" spans="1:10" s="2" customFormat="1" ht="15.75" customHeight="1" x14ac:dyDescent="0.2">
      <c r="A73" s="13"/>
      <c r="B73" s="5"/>
      <c r="D73" s="69"/>
      <c r="E73" s="48"/>
      <c r="F73" s="86"/>
      <c r="G73" s="39"/>
      <c r="H73"/>
      <c r="I73"/>
      <c r="J73"/>
    </row>
    <row r="74" spans="1:10" s="2" customFormat="1" ht="15.75" customHeight="1" x14ac:dyDescent="0.2">
      <c r="A74" s="13"/>
      <c r="B74" s="5"/>
      <c r="D74" s="69"/>
      <c r="E74" s="48"/>
      <c r="F74" s="86"/>
      <c r="G74" s="39"/>
      <c r="H74"/>
      <c r="I74"/>
      <c r="J74"/>
    </row>
    <row r="75" spans="1:10" s="2" customFormat="1" ht="15.75" customHeight="1" x14ac:dyDescent="0.2">
      <c r="A75" s="13"/>
      <c r="B75" s="5"/>
      <c r="D75" s="69"/>
      <c r="E75" s="48"/>
      <c r="F75" s="86"/>
      <c r="G75" s="39"/>
      <c r="H75"/>
      <c r="I75"/>
      <c r="J75"/>
    </row>
    <row r="76" spans="1:10" s="2" customFormat="1" ht="15.75" customHeight="1" x14ac:dyDescent="0.2">
      <c r="A76" s="13"/>
      <c r="B76" s="5"/>
      <c r="D76" s="69"/>
      <c r="E76" s="48"/>
      <c r="F76" s="86"/>
      <c r="G76" s="39"/>
      <c r="H76"/>
      <c r="I76"/>
      <c r="J76"/>
    </row>
    <row r="77" spans="1:10" s="15" customFormat="1" ht="82.5" customHeight="1" x14ac:dyDescent="0.2">
      <c r="A77" s="113"/>
      <c r="B77" s="421" t="s">
        <v>49</v>
      </c>
      <c r="C77" s="421"/>
      <c r="D77" s="421"/>
      <c r="E77" s="421"/>
      <c r="F77" s="114"/>
      <c r="G77" s="115"/>
      <c r="H77" s="56"/>
      <c r="I77" s="56"/>
      <c r="J77" s="56"/>
    </row>
    <row r="78" spans="1:10" s="15" customFormat="1" x14ac:dyDescent="0.2">
      <c r="A78" s="113"/>
      <c r="B78" s="125"/>
      <c r="C78" s="126"/>
      <c r="D78" s="127"/>
      <c r="E78" s="121"/>
      <c r="F78" s="114"/>
      <c r="G78" s="115"/>
      <c r="H78" s="56"/>
      <c r="I78" s="56"/>
      <c r="J78" s="56"/>
    </row>
    <row r="79" spans="1:10" s="15" customFormat="1" ht="67.5" customHeight="1" x14ac:dyDescent="0.2">
      <c r="A79" s="113"/>
      <c r="B79" s="421" t="s">
        <v>50</v>
      </c>
      <c r="C79" s="421"/>
      <c r="D79" s="421"/>
      <c r="E79" s="421"/>
      <c r="F79" s="114"/>
      <c r="G79" s="115"/>
      <c r="H79" s="56"/>
      <c r="I79" s="56"/>
      <c r="J79" s="56"/>
    </row>
    <row r="80" spans="1:10" s="15" customFormat="1" x14ac:dyDescent="0.2">
      <c r="A80" s="113"/>
      <c r="B80" s="125"/>
      <c r="C80" s="126"/>
      <c r="D80" s="127"/>
      <c r="E80" s="121"/>
      <c r="F80" s="114"/>
      <c r="G80" s="115"/>
      <c r="H80" s="56"/>
      <c r="I80" s="56"/>
      <c r="J80" s="56"/>
    </row>
    <row r="81" spans="1:10" s="15" customFormat="1" ht="79.5" customHeight="1" x14ac:dyDescent="0.2">
      <c r="A81" s="113"/>
      <c r="B81" s="421" t="s">
        <v>51</v>
      </c>
      <c r="C81" s="421"/>
      <c r="D81" s="421"/>
      <c r="E81" s="421"/>
      <c r="F81" s="114"/>
      <c r="G81" s="115"/>
      <c r="H81" s="56"/>
      <c r="I81" s="56"/>
      <c r="J81" s="56"/>
    </row>
    <row r="82" spans="1:10" s="15" customFormat="1" x14ac:dyDescent="0.2">
      <c r="A82" s="113"/>
      <c r="B82" s="125"/>
      <c r="C82" s="126"/>
      <c r="D82" s="127"/>
      <c r="E82" s="121"/>
      <c r="F82" s="114"/>
      <c r="G82" s="115"/>
      <c r="H82" s="56"/>
      <c r="I82" s="56"/>
      <c r="J82" s="56"/>
    </row>
    <row r="83" spans="1:10" s="15" customFormat="1" ht="52.5" customHeight="1" x14ac:dyDescent="0.2">
      <c r="A83" s="113"/>
      <c r="B83" s="421" t="s">
        <v>52</v>
      </c>
      <c r="C83" s="421"/>
      <c r="D83" s="421"/>
      <c r="E83" s="421"/>
      <c r="F83" s="114"/>
      <c r="G83" s="115"/>
      <c r="H83" s="56"/>
      <c r="I83" s="56"/>
      <c r="J83" s="56"/>
    </row>
    <row r="84" spans="1:10" s="15" customFormat="1" ht="40.5" customHeight="1" x14ac:dyDescent="0.2">
      <c r="A84" s="113"/>
      <c r="B84" s="421" t="s">
        <v>53</v>
      </c>
      <c r="C84" s="421"/>
      <c r="D84" s="421"/>
      <c r="E84" s="421"/>
      <c r="F84" s="114"/>
      <c r="G84" s="115"/>
      <c r="H84" s="56"/>
      <c r="I84" s="56"/>
      <c r="J84" s="56"/>
    </row>
    <row r="85" spans="1:10" s="15" customFormat="1" x14ac:dyDescent="0.2">
      <c r="A85" s="113"/>
      <c r="B85" s="125"/>
      <c r="C85" s="126"/>
      <c r="D85" s="127"/>
      <c r="E85" s="121"/>
      <c r="F85" s="114"/>
      <c r="G85" s="115"/>
      <c r="H85" s="56"/>
      <c r="I85" s="56"/>
      <c r="J85" s="56"/>
    </row>
    <row r="86" spans="1:10" s="15" customFormat="1" ht="54.75" customHeight="1" x14ac:dyDescent="0.2">
      <c r="A86" s="113"/>
      <c r="B86" s="421" t="s">
        <v>54</v>
      </c>
      <c r="C86" s="421"/>
      <c r="D86" s="421"/>
      <c r="E86" s="421"/>
      <c r="F86" s="114"/>
      <c r="G86" s="115"/>
      <c r="H86" s="56"/>
      <c r="I86" s="56"/>
      <c r="J86" s="56"/>
    </row>
    <row r="87" spans="1:10" x14ac:dyDescent="0.2">
      <c r="A87" s="23"/>
      <c r="B87" s="130"/>
      <c r="C87" s="131"/>
      <c r="D87" s="132"/>
      <c r="E87" s="133"/>
      <c r="F87" s="134"/>
      <c r="G87" s="44"/>
      <c r="H87" s="21"/>
      <c r="I87" s="21"/>
      <c r="J87" s="21"/>
    </row>
    <row r="88" spans="1:10" s="15" customFormat="1" ht="54.75" customHeight="1" x14ac:dyDescent="0.2">
      <c r="A88" s="113"/>
      <c r="B88" s="421" t="s">
        <v>55</v>
      </c>
      <c r="C88" s="421"/>
      <c r="D88" s="421"/>
      <c r="E88" s="421"/>
      <c r="F88" s="114"/>
      <c r="G88" s="115"/>
      <c r="H88" s="56"/>
      <c r="I88" s="56"/>
      <c r="J88" s="56"/>
    </row>
    <row r="89" spans="1:10" s="15" customFormat="1" ht="95.25" customHeight="1" x14ac:dyDescent="0.2">
      <c r="A89" s="113"/>
      <c r="B89" s="421" t="s">
        <v>56</v>
      </c>
      <c r="C89" s="421"/>
      <c r="D89" s="421"/>
      <c r="E89" s="421"/>
      <c r="F89" s="114"/>
      <c r="G89" s="115"/>
      <c r="H89" s="56"/>
      <c r="I89" s="56"/>
      <c r="J89" s="56"/>
    </row>
    <row r="90" spans="1:10" s="15" customFormat="1" x14ac:dyDescent="0.2">
      <c r="A90" s="113"/>
      <c r="B90" s="125"/>
      <c r="C90" s="126"/>
      <c r="D90" s="127"/>
      <c r="E90" s="121"/>
      <c r="F90" s="114"/>
      <c r="G90" s="115"/>
      <c r="H90" s="56"/>
      <c r="I90" s="56"/>
      <c r="J90" s="56"/>
    </row>
    <row r="91" spans="1:10" s="15" customFormat="1" ht="54.75" customHeight="1" x14ac:dyDescent="0.2">
      <c r="A91" s="113"/>
      <c r="B91" s="421" t="s">
        <v>57</v>
      </c>
      <c r="C91" s="421"/>
      <c r="D91" s="421"/>
      <c r="E91" s="421"/>
      <c r="F91" s="114"/>
      <c r="G91" s="115"/>
      <c r="H91" s="56"/>
      <c r="I91" s="56"/>
      <c r="J91" s="56"/>
    </row>
    <row r="92" spans="1:10" s="15" customFormat="1" ht="27" customHeight="1" x14ac:dyDescent="0.2">
      <c r="A92" s="113"/>
      <c r="B92" s="421" t="s">
        <v>58</v>
      </c>
      <c r="C92" s="421"/>
      <c r="D92" s="421"/>
      <c r="E92" s="421"/>
      <c r="F92" s="114"/>
      <c r="G92" s="115"/>
      <c r="H92" s="56"/>
      <c r="I92" s="56"/>
      <c r="J92" s="56"/>
    </row>
    <row r="93" spans="1:10" s="15" customFormat="1" x14ac:dyDescent="0.2">
      <c r="A93" s="113"/>
      <c r="B93" s="125"/>
      <c r="C93" s="126"/>
      <c r="D93" s="127"/>
      <c r="E93" s="121"/>
      <c r="F93" s="114"/>
      <c r="G93" s="115"/>
      <c r="H93" s="56"/>
      <c r="I93" s="56"/>
      <c r="J93" s="56"/>
    </row>
    <row r="94" spans="1:10" s="15" customFormat="1" ht="27" customHeight="1" x14ac:dyDescent="0.2">
      <c r="A94" s="113"/>
      <c r="B94" s="421" t="s">
        <v>59</v>
      </c>
      <c r="C94" s="421"/>
      <c r="D94" s="421"/>
      <c r="E94" s="421"/>
      <c r="F94" s="114"/>
      <c r="G94" s="115"/>
      <c r="H94" s="56"/>
      <c r="I94" s="56"/>
      <c r="J94" s="56"/>
    </row>
    <row r="95" spans="1:10" s="15" customFormat="1" ht="52.5" customHeight="1" x14ac:dyDescent="0.2">
      <c r="A95" s="113"/>
      <c r="B95" s="421" t="s">
        <v>60</v>
      </c>
      <c r="C95" s="421"/>
      <c r="D95" s="421"/>
      <c r="E95" s="421"/>
      <c r="F95" s="114"/>
      <c r="G95" s="115"/>
      <c r="H95" s="56"/>
      <c r="I95" s="56"/>
      <c r="J95" s="56"/>
    </row>
    <row r="96" spans="1:10" s="15" customFormat="1" ht="43.5" customHeight="1" x14ac:dyDescent="0.2">
      <c r="A96" s="113"/>
      <c r="B96" s="421" t="s">
        <v>61</v>
      </c>
      <c r="C96" s="421"/>
      <c r="D96" s="421"/>
      <c r="E96" s="421"/>
      <c r="F96" s="114"/>
      <c r="G96" s="115"/>
      <c r="H96" s="56"/>
      <c r="I96" s="56"/>
      <c r="J96" s="56"/>
    </row>
    <row r="97" spans="1:10" s="2" customFormat="1" ht="15.75" customHeight="1" x14ac:dyDescent="0.2">
      <c r="A97" s="13"/>
      <c r="B97" s="5"/>
      <c r="D97" s="69"/>
      <c r="E97" s="48"/>
      <c r="F97" s="86"/>
      <c r="G97" s="39"/>
      <c r="H97"/>
      <c r="I97"/>
      <c r="J97"/>
    </row>
    <row r="98" spans="1:10" s="2" customFormat="1" ht="15.75" customHeight="1" x14ac:dyDescent="0.2">
      <c r="A98" s="13"/>
      <c r="B98" s="5"/>
      <c r="D98" s="69"/>
      <c r="E98" s="48"/>
      <c r="F98" s="86"/>
      <c r="G98" s="39"/>
      <c r="H98"/>
      <c r="I98"/>
      <c r="J98"/>
    </row>
    <row r="99" spans="1:10" s="2" customFormat="1" ht="15.75" customHeight="1" x14ac:dyDescent="0.2">
      <c r="A99" s="13"/>
      <c r="B99" s="5"/>
      <c r="D99" s="69"/>
      <c r="E99" s="48"/>
      <c r="F99" s="86"/>
      <c r="G99" s="39"/>
      <c r="H99"/>
      <c r="I99"/>
      <c r="J99"/>
    </row>
    <row r="100" spans="1:10" s="2" customFormat="1" ht="15.75" customHeight="1" x14ac:dyDescent="0.2">
      <c r="A100" s="13"/>
      <c r="B100" s="5"/>
      <c r="D100" s="69"/>
      <c r="E100" s="48"/>
      <c r="F100" s="86"/>
      <c r="G100" s="39"/>
      <c r="H100"/>
      <c r="I100"/>
      <c r="J100"/>
    </row>
    <row r="101" spans="1:10" s="2" customFormat="1" ht="15.75" customHeight="1" x14ac:dyDescent="0.2">
      <c r="A101" s="13"/>
      <c r="B101" s="5"/>
      <c r="D101" s="69"/>
      <c r="E101" s="48"/>
      <c r="F101" s="86"/>
      <c r="G101" s="39"/>
      <c r="H101"/>
      <c r="I101"/>
      <c r="J101"/>
    </row>
    <row r="102" spans="1:10" s="2" customFormat="1" ht="15.75" customHeight="1" x14ac:dyDescent="0.2">
      <c r="A102" s="13"/>
      <c r="B102" s="5"/>
      <c r="D102" s="69"/>
      <c r="E102" s="48"/>
      <c r="F102" s="86"/>
      <c r="G102" s="39"/>
      <c r="H102"/>
      <c r="I102"/>
      <c r="J102"/>
    </row>
    <row r="103" spans="1:10" s="15" customFormat="1" ht="52.5" customHeight="1" x14ac:dyDescent="0.2">
      <c r="A103" s="113"/>
      <c r="B103" s="421" t="s">
        <v>62</v>
      </c>
      <c r="C103" s="421"/>
      <c r="D103" s="421"/>
      <c r="E103" s="421"/>
      <c r="F103" s="114"/>
      <c r="G103" s="115"/>
      <c r="H103" s="56"/>
      <c r="I103" s="56"/>
      <c r="J103" s="56"/>
    </row>
    <row r="104" spans="1:10" s="15" customFormat="1" x14ac:dyDescent="0.2">
      <c r="A104" s="113"/>
      <c r="B104" s="125"/>
      <c r="C104" s="126"/>
      <c r="D104" s="127"/>
      <c r="E104" s="121"/>
      <c r="F104" s="114"/>
      <c r="G104" s="115"/>
      <c r="H104" s="56"/>
      <c r="I104" s="56"/>
      <c r="J104" s="56"/>
    </row>
    <row r="105" spans="1:10" s="15" customFormat="1" ht="28.5" customHeight="1" x14ac:dyDescent="0.2">
      <c r="A105" s="113"/>
      <c r="B105" s="421" t="s">
        <v>63</v>
      </c>
      <c r="C105" s="421"/>
      <c r="D105" s="421"/>
      <c r="E105" s="421"/>
      <c r="F105" s="114"/>
      <c r="G105" s="115"/>
      <c r="H105" s="56"/>
      <c r="I105" s="56"/>
      <c r="J105" s="56"/>
    </row>
    <row r="106" spans="1:10" s="15" customFormat="1" x14ac:dyDescent="0.2">
      <c r="A106" s="113"/>
      <c r="B106" s="125"/>
      <c r="C106" s="126"/>
      <c r="D106" s="127"/>
      <c r="E106" s="121"/>
      <c r="F106" s="114"/>
      <c r="G106" s="115"/>
      <c r="H106" s="56"/>
      <c r="I106" s="56"/>
      <c r="J106" s="56"/>
    </row>
    <row r="107" spans="1:10" s="15" customFormat="1" ht="14.25" customHeight="1" x14ac:dyDescent="0.2">
      <c r="A107" s="113"/>
      <c r="B107" s="421" t="s">
        <v>64</v>
      </c>
      <c r="C107" s="421"/>
      <c r="D107" s="421"/>
      <c r="E107" s="421"/>
      <c r="F107" s="114"/>
      <c r="G107" s="115"/>
      <c r="H107" s="56"/>
      <c r="I107" s="56"/>
      <c r="J107" s="56"/>
    </row>
    <row r="108" spans="1:10" s="15" customFormat="1" ht="81.75" customHeight="1" x14ac:dyDescent="0.2">
      <c r="A108" s="113"/>
      <c r="B108" s="421" t="s">
        <v>65</v>
      </c>
      <c r="C108" s="421"/>
      <c r="D108" s="421"/>
      <c r="E108" s="421"/>
      <c r="F108" s="114"/>
      <c r="G108" s="115"/>
      <c r="H108" s="56"/>
      <c r="I108" s="56"/>
      <c r="J108" s="56"/>
    </row>
    <row r="109" spans="1:10" s="15" customFormat="1" x14ac:dyDescent="0.2">
      <c r="A109" s="113"/>
      <c r="B109" s="125"/>
      <c r="C109" s="126"/>
      <c r="D109" s="127"/>
      <c r="E109" s="121"/>
      <c r="F109" s="114"/>
      <c r="G109" s="115"/>
      <c r="H109" s="56"/>
      <c r="I109" s="56"/>
      <c r="J109" s="56"/>
    </row>
    <row r="110" spans="1:10" s="15" customFormat="1" ht="45.75" customHeight="1" x14ac:dyDescent="0.2">
      <c r="A110" s="113"/>
      <c r="B110" s="421" t="s">
        <v>66</v>
      </c>
      <c r="C110" s="421"/>
      <c r="D110" s="421"/>
      <c r="E110" s="421"/>
      <c r="F110" s="114"/>
      <c r="G110" s="115"/>
      <c r="H110" s="56"/>
      <c r="I110" s="56"/>
      <c r="J110" s="56"/>
    </row>
    <row r="111" spans="1:10" s="15" customFormat="1" x14ac:dyDescent="0.2">
      <c r="A111" s="113"/>
      <c r="B111" s="125"/>
      <c r="C111" s="126"/>
      <c r="D111" s="127"/>
      <c r="E111" s="121"/>
      <c r="F111" s="114"/>
      <c r="G111" s="115"/>
      <c r="H111" s="56"/>
      <c r="I111" s="56"/>
      <c r="J111" s="56"/>
    </row>
    <row r="112" spans="1:10" s="15" customFormat="1" ht="54.75" customHeight="1" x14ac:dyDescent="0.2">
      <c r="A112" s="113"/>
      <c r="B112" s="421" t="s">
        <v>67</v>
      </c>
      <c r="C112" s="421"/>
      <c r="D112" s="421"/>
      <c r="E112" s="421"/>
      <c r="F112" s="114"/>
      <c r="G112" s="115"/>
      <c r="H112" s="56"/>
      <c r="I112" s="56"/>
      <c r="J112" s="56"/>
    </row>
    <row r="113" spans="1:10" s="15" customFormat="1" x14ac:dyDescent="0.2">
      <c r="A113" s="113"/>
      <c r="B113" s="125"/>
      <c r="C113" s="126"/>
      <c r="D113" s="127"/>
      <c r="E113" s="121"/>
      <c r="F113" s="114"/>
      <c r="G113" s="115"/>
      <c r="H113" s="56"/>
      <c r="I113" s="56"/>
      <c r="J113" s="56"/>
    </row>
    <row r="114" spans="1:10" s="15" customFormat="1" ht="27.75" customHeight="1" x14ac:dyDescent="0.2">
      <c r="A114" s="113"/>
      <c r="B114" s="421" t="s">
        <v>68</v>
      </c>
      <c r="C114" s="421"/>
      <c r="D114" s="421"/>
      <c r="E114" s="421"/>
      <c r="F114" s="114"/>
      <c r="G114" s="115"/>
      <c r="H114" s="56"/>
      <c r="I114" s="56"/>
      <c r="J114" s="56"/>
    </row>
    <row r="115" spans="1:10" s="15" customFormat="1" ht="66" customHeight="1" x14ac:dyDescent="0.2">
      <c r="A115" s="113"/>
      <c r="B115" s="421" t="s">
        <v>69</v>
      </c>
      <c r="C115" s="421"/>
      <c r="D115" s="421"/>
      <c r="E115" s="421"/>
      <c r="F115" s="114"/>
      <c r="G115" s="115"/>
      <c r="H115" s="56"/>
      <c r="I115" s="56"/>
      <c r="J115" s="56"/>
    </row>
    <row r="116" spans="1:10" s="15" customFormat="1" ht="27.75" customHeight="1" x14ac:dyDescent="0.2">
      <c r="A116" s="113"/>
      <c r="B116" s="421" t="s">
        <v>70</v>
      </c>
      <c r="C116" s="421"/>
      <c r="D116" s="421"/>
      <c r="E116" s="421"/>
      <c r="F116" s="114"/>
      <c r="G116" s="115"/>
      <c r="H116" s="56"/>
      <c r="I116" s="56"/>
      <c r="J116" s="56"/>
    </row>
    <row r="117" spans="1:10" s="15" customFormat="1" ht="27.75" customHeight="1" x14ac:dyDescent="0.2">
      <c r="A117" s="113"/>
      <c r="B117" s="421" t="s">
        <v>71</v>
      </c>
      <c r="C117" s="421"/>
      <c r="D117" s="421"/>
      <c r="E117" s="421"/>
      <c r="F117" s="114"/>
      <c r="G117" s="115"/>
      <c r="H117" s="56"/>
      <c r="I117" s="56"/>
      <c r="J117" s="56"/>
    </row>
    <row r="118" spans="1:10" s="15" customFormat="1" ht="66.75" customHeight="1" x14ac:dyDescent="0.2">
      <c r="A118" s="113"/>
      <c r="B118" s="421" t="s">
        <v>72</v>
      </c>
      <c r="C118" s="421"/>
      <c r="D118" s="421"/>
      <c r="E118" s="421"/>
      <c r="F118" s="114"/>
      <c r="G118" s="115"/>
      <c r="H118" s="56"/>
      <c r="I118" s="56"/>
      <c r="J118" s="56"/>
    </row>
    <row r="119" spans="1:10" s="15" customFormat="1" x14ac:dyDescent="0.2">
      <c r="A119" s="113"/>
      <c r="B119" s="125"/>
      <c r="C119" s="126"/>
      <c r="D119" s="127"/>
      <c r="E119" s="121"/>
      <c r="F119" s="114"/>
      <c r="G119" s="115"/>
      <c r="H119" s="56"/>
      <c r="I119" s="56"/>
      <c r="J119" s="56"/>
    </row>
    <row r="120" spans="1:10" s="15" customFormat="1" ht="85.5" customHeight="1" x14ac:dyDescent="0.2">
      <c r="A120" s="113"/>
      <c r="B120" s="421" t="s">
        <v>73</v>
      </c>
      <c r="C120" s="421"/>
      <c r="D120" s="421"/>
      <c r="E120" s="421"/>
      <c r="F120" s="114"/>
      <c r="G120" s="115"/>
      <c r="H120" s="56"/>
      <c r="I120" s="56"/>
      <c r="J120" s="56"/>
    </row>
    <row r="121" spans="1:10" ht="21.75" customHeight="1" x14ac:dyDescent="0.2"/>
    <row r="122" spans="1:10" ht="21.75" customHeight="1" x14ac:dyDescent="0.2"/>
    <row r="123" spans="1:10" ht="21.75" customHeight="1" x14ac:dyDescent="0.2"/>
    <row r="124" spans="1:10" ht="21.75" customHeight="1" x14ac:dyDescent="0.2"/>
    <row r="125" spans="1:10" ht="21.75" customHeight="1" x14ac:dyDescent="0.2"/>
    <row r="126" spans="1:10" s="15" customFormat="1" x14ac:dyDescent="0.2">
      <c r="A126" s="113"/>
      <c r="B126" s="125" t="s">
        <v>74</v>
      </c>
      <c r="C126" s="126"/>
      <c r="D126" s="127"/>
      <c r="E126" s="121"/>
      <c r="F126" s="114"/>
      <c r="G126" s="115"/>
      <c r="H126" s="56"/>
      <c r="I126" s="56"/>
      <c r="J126" s="56"/>
    </row>
    <row r="127" spans="1:10" s="15" customFormat="1" ht="54.75" customHeight="1" x14ac:dyDescent="0.2">
      <c r="A127" s="113"/>
      <c r="B127" s="421" t="s">
        <v>75</v>
      </c>
      <c r="C127" s="421"/>
      <c r="D127" s="421"/>
      <c r="E127" s="421"/>
      <c r="F127" s="114"/>
      <c r="G127" s="115"/>
      <c r="H127" s="56"/>
      <c r="I127" s="56"/>
      <c r="J127" s="56"/>
    </row>
    <row r="128" spans="1:10" s="15" customFormat="1" ht="44.25" customHeight="1" x14ac:dyDescent="0.2">
      <c r="A128" s="113"/>
      <c r="B128" s="421" t="s">
        <v>76</v>
      </c>
      <c r="C128" s="421"/>
      <c r="D128" s="421"/>
      <c r="E128" s="421"/>
      <c r="F128" s="114"/>
      <c r="G128" s="115"/>
      <c r="H128" s="56"/>
      <c r="I128" s="56"/>
      <c r="J128" s="56"/>
    </row>
    <row r="129" spans="1:10" s="15" customFormat="1" ht="30" customHeight="1" x14ac:dyDescent="0.2">
      <c r="A129" s="113"/>
      <c r="B129" s="421" t="s">
        <v>77</v>
      </c>
      <c r="C129" s="421"/>
      <c r="D129" s="421"/>
      <c r="E129" s="421"/>
      <c r="F129" s="114"/>
      <c r="G129" s="115"/>
      <c r="H129" s="56"/>
      <c r="I129" s="56"/>
      <c r="J129" s="56"/>
    </row>
    <row r="130" spans="1:10" s="15" customFormat="1" ht="30" customHeight="1" x14ac:dyDescent="0.2">
      <c r="A130" s="113"/>
      <c r="B130" s="421" t="s">
        <v>78</v>
      </c>
      <c r="C130" s="421"/>
      <c r="D130" s="421"/>
      <c r="E130" s="421"/>
      <c r="F130" s="114"/>
      <c r="G130" s="115"/>
      <c r="H130" s="56"/>
      <c r="I130" s="56"/>
      <c r="J130" s="56"/>
    </row>
    <row r="131" spans="1:10" s="15" customFormat="1" ht="15.75" customHeight="1" x14ac:dyDescent="0.2">
      <c r="A131" s="113"/>
      <c r="B131" s="421" t="s">
        <v>79</v>
      </c>
      <c r="C131" s="421"/>
      <c r="D131" s="421"/>
      <c r="E131" s="421"/>
      <c r="F131" s="114"/>
      <c r="G131" s="115"/>
      <c r="H131" s="56"/>
      <c r="I131" s="56"/>
      <c r="J131" s="56"/>
    </row>
    <row r="132" spans="1:10" s="15" customFormat="1" ht="26.25" customHeight="1" x14ac:dyDescent="0.2">
      <c r="A132" s="113"/>
      <c r="B132" s="421" t="s">
        <v>80</v>
      </c>
      <c r="C132" s="421"/>
      <c r="D132" s="421"/>
      <c r="E132" s="421"/>
      <c r="F132" s="114"/>
      <c r="G132" s="115"/>
      <c r="H132" s="56"/>
      <c r="I132" s="56"/>
      <c r="J132" s="56"/>
    </row>
    <row r="133" spans="1:10" ht="21.75" customHeight="1" x14ac:dyDescent="0.2"/>
    <row r="134" spans="1:10" ht="21.75" customHeight="1" x14ac:dyDescent="0.2"/>
    <row r="135" spans="1:10" ht="21.75" customHeight="1" x14ac:dyDescent="0.2"/>
    <row r="136" spans="1:10" ht="21.75" customHeight="1" x14ac:dyDescent="0.2"/>
    <row r="137" spans="1:10" ht="21.75" customHeight="1" x14ac:dyDescent="0.2"/>
    <row r="138" spans="1:10" s="15" customFormat="1" ht="15" customHeight="1" x14ac:dyDescent="0.2">
      <c r="A138" s="113"/>
      <c r="B138" s="421" t="s">
        <v>81</v>
      </c>
      <c r="C138" s="421"/>
      <c r="D138" s="421"/>
      <c r="E138" s="421"/>
      <c r="F138" s="114"/>
      <c r="G138" s="115"/>
      <c r="H138" s="56"/>
      <c r="I138" s="56"/>
      <c r="J138" s="56"/>
    </row>
    <row r="139" spans="1:10" s="15" customFormat="1" ht="29.25" customHeight="1" x14ac:dyDescent="0.2">
      <c r="A139" s="113"/>
      <c r="B139" s="421" t="s">
        <v>82</v>
      </c>
      <c r="C139" s="421"/>
      <c r="D139" s="421"/>
      <c r="E139" s="421"/>
      <c r="F139" s="114"/>
      <c r="G139" s="115"/>
      <c r="H139" s="56"/>
      <c r="I139" s="56"/>
      <c r="J139" s="56"/>
    </row>
    <row r="140" spans="1:10" s="15" customFormat="1" ht="14.25" customHeight="1" x14ac:dyDescent="0.2">
      <c r="A140" s="113"/>
      <c r="B140" s="421" t="s">
        <v>83</v>
      </c>
      <c r="C140" s="421"/>
      <c r="D140" s="421"/>
      <c r="E140" s="421"/>
      <c r="F140" s="114"/>
      <c r="G140" s="115"/>
      <c r="H140" s="56"/>
      <c r="I140" s="56"/>
      <c r="J140" s="56"/>
    </row>
    <row r="141" spans="1:10" s="15" customFormat="1" ht="51.75" customHeight="1" x14ac:dyDescent="0.2">
      <c r="A141" s="113"/>
      <c r="B141" s="421" t="s">
        <v>84</v>
      </c>
      <c r="C141" s="421"/>
      <c r="D141" s="421"/>
      <c r="E141" s="421"/>
      <c r="F141" s="114"/>
      <c r="G141" s="115"/>
      <c r="H141" s="56"/>
      <c r="I141" s="56"/>
      <c r="J141" s="56"/>
    </row>
    <row r="142" spans="1:10" s="15" customFormat="1" ht="28.5" customHeight="1" x14ac:dyDescent="0.2">
      <c r="A142" s="113"/>
      <c r="B142" s="421" t="s">
        <v>85</v>
      </c>
      <c r="C142" s="421"/>
      <c r="D142" s="421"/>
      <c r="E142" s="421"/>
      <c r="F142" s="114"/>
      <c r="G142" s="115"/>
      <c r="H142" s="56"/>
      <c r="I142" s="56"/>
      <c r="J142" s="56"/>
    </row>
    <row r="143" spans="1:10" s="15" customFormat="1" ht="59.25" customHeight="1" x14ac:dyDescent="0.2">
      <c r="A143" s="113"/>
      <c r="B143" s="421" t="s">
        <v>86</v>
      </c>
      <c r="C143" s="421"/>
      <c r="D143" s="421"/>
      <c r="E143" s="421"/>
      <c r="F143" s="114"/>
      <c r="G143" s="115"/>
      <c r="H143" s="56"/>
      <c r="I143" s="56"/>
      <c r="J143" s="56"/>
    </row>
    <row r="144" spans="1:10" s="15" customFormat="1" ht="15.75" customHeight="1" x14ac:dyDescent="0.2">
      <c r="A144" s="113"/>
      <c r="B144" s="135"/>
      <c r="C144" s="135"/>
      <c r="D144" s="135"/>
      <c r="E144" s="135"/>
      <c r="F144" s="114"/>
      <c r="G144" s="115"/>
      <c r="H144" s="56"/>
      <c r="I144" s="56"/>
      <c r="J144" s="56"/>
    </row>
    <row r="145" spans="1:10" s="15" customFormat="1" ht="105" customHeight="1" x14ac:dyDescent="0.2">
      <c r="A145" s="113"/>
      <c r="B145" s="421" t="s">
        <v>87</v>
      </c>
      <c r="C145" s="421"/>
      <c r="D145" s="421"/>
      <c r="E145" s="421"/>
      <c r="F145" s="114"/>
      <c r="G145" s="115"/>
      <c r="H145" s="56"/>
      <c r="I145" s="56"/>
      <c r="J145" s="56"/>
    </row>
    <row r="146" spans="1:10" s="15" customFormat="1" ht="15.75" customHeight="1" x14ac:dyDescent="0.2">
      <c r="A146" s="113"/>
      <c r="B146" s="421"/>
      <c r="C146" s="421"/>
      <c r="D146" s="421"/>
      <c r="E146" s="421"/>
      <c r="F146" s="114"/>
      <c r="G146" s="115"/>
      <c r="H146" s="56"/>
      <c r="I146" s="56"/>
      <c r="J146" s="56"/>
    </row>
    <row r="147" spans="1:10" s="15" customFormat="1" ht="15.75" customHeight="1" x14ac:dyDescent="0.2">
      <c r="A147" s="113"/>
      <c r="B147" s="421" t="s">
        <v>88</v>
      </c>
      <c r="C147" s="421"/>
      <c r="D147" s="421"/>
      <c r="E147" s="421"/>
      <c r="F147" s="114"/>
      <c r="G147" s="115"/>
      <c r="H147" s="56"/>
      <c r="I147" s="56"/>
      <c r="J147" s="56"/>
    </row>
    <row r="148" spans="1:10" s="15" customFormat="1" ht="33" customHeight="1" x14ac:dyDescent="0.2">
      <c r="A148" s="113"/>
      <c r="B148" s="421" t="s">
        <v>89</v>
      </c>
      <c r="C148" s="421"/>
      <c r="D148" s="421"/>
      <c r="E148" s="421"/>
      <c r="F148" s="114"/>
      <c r="G148" s="115"/>
      <c r="H148" s="56"/>
      <c r="I148" s="56"/>
      <c r="J148" s="56"/>
    </row>
    <row r="149" spans="1:10" s="15" customFormat="1" ht="66.75" customHeight="1" x14ac:dyDescent="0.2">
      <c r="A149" s="113"/>
      <c r="B149" s="421" t="s">
        <v>90</v>
      </c>
      <c r="C149" s="421"/>
      <c r="D149" s="421"/>
      <c r="E149" s="421"/>
      <c r="F149" s="114"/>
      <c r="G149" s="115"/>
      <c r="H149" s="56"/>
      <c r="I149" s="56"/>
      <c r="J149" s="56"/>
    </row>
    <row r="150" spans="1:10" s="15" customFormat="1" ht="30" customHeight="1" x14ac:dyDescent="0.2">
      <c r="A150" s="113"/>
      <c r="B150" s="421" t="s">
        <v>91</v>
      </c>
      <c r="C150" s="421"/>
      <c r="D150" s="421"/>
      <c r="E150" s="421"/>
      <c r="F150" s="114"/>
      <c r="G150" s="115"/>
      <c r="H150" s="56"/>
      <c r="I150" s="56"/>
      <c r="J150" s="56"/>
    </row>
    <row r="151" spans="1:10" s="15" customFormat="1" ht="57.75" customHeight="1" x14ac:dyDescent="0.2">
      <c r="A151" s="113"/>
      <c r="B151" s="421" t="s">
        <v>92</v>
      </c>
      <c r="C151" s="421"/>
      <c r="D151" s="421"/>
      <c r="E151" s="421"/>
      <c r="F151" s="114"/>
      <c r="G151" s="115"/>
      <c r="H151" s="56"/>
      <c r="I151" s="56"/>
      <c r="J151" s="56"/>
    </row>
    <row r="152" spans="1:10" s="15" customFormat="1" ht="73.5" customHeight="1" x14ac:dyDescent="0.2">
      <c r="A152" s="113"/>
      <c r="B152" s="421" t="s">
        <v>93</v>
      </c>
      <c r="C152" s="421"/>
      <c r="D152" s="421"/>
      <c r="E152" s="421"/>
      <c r="F152" s="114"/>
      <c r="G152" s="115"/>
      <c r="H152" s="56"/>
      <c r="I152" s="56"/>
      <c r="J152" s="56"/>
    </row>
    <row r="153" spans="1:10" s="15" customFormat="1" ht="39.75" customHeight="1" x14ac:dyDescent="0.2">
      <c r="A153" s="113"/>
      <c r="B153" s="421" t="s">
        <v>94</v>
      </c>
      <c r="C153" s="421"/>
      <c r="D153" s="421"/>
      <c r="E153" s="421"/>
      <c r="F153" s="114"/>
      <c r="G153" s="115"/>
      <c r="H153" s="56"/>
      <c r="I153" s="56"/>
      <c r="J153" s="56"/>
    </row>
    <row r="154" spans="1:10" s="15" customFormat="1" x14ac:dyDescent="0.2">
      <c r="A154" s="113"/>
      <c r="B154" s="125"/>
      <c r="C154" s="126"/>
      <c r="D154" s="127"/>
      <c r="E154" s="121"/>
      <c r="F154" s="114"/>
      <c r="G154" s="115"/>
      <c r="H154" s="56"/>
      <c r="I154" s="56"/>
      <c r="J154" s="56"/>
    </row>
    <row r="155" spans="1:10" s="15" customFormat="1" ht="26.25" customHeight="1" x14ac:dyDescent="0.2">
      <c r="A155" s="113"/>
      <c r="B155" s="421" t="s">
        <v>95</v>
      </c>
      <c r="C155" s="421"/>
      <c r="D155" s="421"/>
      <c r="E155" s="421"/>
      <c r="F155" s="114"/>
      <c r="G155" s="115"/>
      <c r="H155" s="56"/>
      <c r="I155" s="56"/>
      <c r="J155" s="56"/>
    </row>
    <row r="156" spans="1:10" s="15" customFormat="1" ht="13.5" customHeight="1" x14ac:dyDescent="0.2">
      <c r="A156" s="113"/>
      <c r="B156" s="421" t="s">
        <v>96</v>
      </c>
      <c r="C156" s="421"/>
      <c r="D156" s="421"/>
      <c r="E156" s="421"/>
      <c r="F156" s="114"/>
      <c r="G156" s="115"/>
      <c r="H156" s="56"/>
      <c r="I156" s="56"/>
      <c r="J156" s="56"/>
    </row>
    <row r="157" spans="1:10" s="15" customFormat="1" ht="29.25" customHeight="1" x14ac:dyDescent="0.2">
      <c r="A157" s="113"/>
      <c r="B157" s="421" t="s">
        <v>97</v>
      </c>
      <c r="C157" s="421"/>
      <c r="D157" s="421"/>
      <c r="E157" s="421"/>
      <c r="F157" s="114"/>
      <c r="G157" s="115"/>
      <c r="H157" s="56"/>
      <c r="I157" s="56"/>
      <c r="J157" s="56"/>
    </row>
    <row r="158" spans="1:10" s="15" customFormat="1" ht="27" customHeight="1" x14ac:dyDescent="0.2">
      <c r="A158" s="113"/>
      <c r="B158" s="421" t="s">
        <v>98</v>
      </c>
      <c r="C158" s="421"/>
      <c r="D158" s="421"/>
      <c r="E158" s="421"/>
      <c r="F158" s="114"/>
      <c r="G158" s="115"/>
      <c r="H158" s="56"/>
      <c r="I158" s="56"/>
      <c r="J158" s="56"/>
    </row>
    <row r="159" spans="1:10" s="15" customFormat="1" ht="13.5" customHeight="1" x14ac:dyDescent="0.2">
      <c r="A159" s="113"/>
      <c r="B159" s="421" t="s">
        <v>99</v>
      </c>
      <c r="C159" s="421"/>
      <c r="D159" s="421"/>
      <c r="E159" s="421"/>
      <c r="F159" s="114"/>
      <c r="G159" s="115"/>
      <c r="H159" s="56"/>
      <c r="I159" s="56"/>
      <c r="J159" s="56"/>
    </row>
    <row r="160" spans="1:10" s="15" customFormat="1" ht="13.5" customHeight="1" x14ac:dyDescent="0.2">
      <c r="A160" s="113"/>
      <c r="B160" s="421" t="s">
        <v>100</v>
      </c>
      <c r="C160" s="421"/>
      <c r="D160" s="421"/>
      <c r="E160" s="421"/>
      <c r="F160" s="114"/>
      <c r="G160" s="115"/>
      <c r="H160" s="56"/>
      <c r="I160" s="56"/>
      <c r="J160" s="56"/>
    </row>
    <row r="161" spans="1:10" s="15" customFormat="1" ht="13.5" customHeight="1" x14ac:dyDescent="0.2">
      <c r="A161" s="113"/>
      <c r="B161" s="421" t="s">
        <v>101</v>
      </c>
      <c r="C161" s="421"/>
      <c r="D161" s="421"/>
      <c r="E161" s="421"/>
      <c r="F161" s="114"/>
      <c r="G161" s="115"/>
      <c r="H161" s="56"/>
      <c r="I161" s="56"/>
      <c r="J161" s="56"/>
    </row>
    <row r="162" spans="1:10" x14ac:dyDescent="0.2">
      <c r="C162" s="36"/>
      <c r="D162" s="70"/>
      <c r="E162" s="49"/>
      <c r="F162" s="87"/>
      <c r="G162" s="45"/>
    </row>
    <row r="163" spans="1:10" ht="12.75" customHeight="1" x14ac:dyDescent="0.2">
      <c r="C163" s="36"/>
      <c r="D163" s="70"/>
      <c r="E163" s="49"/>
      <c r="F163" s="87"/>
      <c r="G163" s="45"/>
    </row>
    <row r="164" spans="1:10" ht="12.75" customHeight="1" x14ac:dyDescent="0.2">
      <c r="C164" s="36"/>
      <c r="D164" s="70"/>
      <c r="E164" s="49"/>
      <c r="F164" s="87"/>
      <c r="G164" s="45"/>
    </row>
    <row r="165" spans="1:10" x14ac:dyDescent="0.2">
      <c r="C165" s="36"/>
      <c r="D165" s="70"/>
      <c r="E165" s="49"/>
      <c r="F165" s="87"/>
      <c r="G165" s="45"/>
    </row>
    <row r="166" spans="1:10" x14ac:dyDescent="0.2">
      <c r="C166" s="36"/>
      <c r="D166" s="70"/>
      <c r="E166" s="49"/>
      <c r="F166" s="87"/>
      <c r="G166" s="45"/>
    </row>
    <row r="167" spans="1:10" s="15" customFormat="1" ht="15" customHeight="1" x14ac:dyDescent="0.2">
      <c r="A167" s="113"/>
      <c r="B167" s="421" t="s">
        <v>102</v>
      </c>
      <c r="C167" s="421"/>
      <c r="D167" s="421"/>
      <c r="E167" s="421"/>
      <c r="F167" s="114"/>
      <c r="G167" s="115"/>
      <c r="H167" s="56"/>
      <c r="I167" s="56"/>
      <c r="J167" s="56"/>
    </row>
    <row r="168" spans="1:10" s="15" customFormat="1" ht="13.5" customHeight="1" x14ac:dyDescent="0.2">
      <c r="A168" s="113"/>
      <c r="B168" s="421" t="s">
        <v>103</v>
      </c>
      <c r="C168" s="421"/>
      <c r="D168" s="421"/>
      <c r="E168" s="421"/>
      <c r="F168" s="114"/>
      <c r="G168" s="115"/>
      <c r="H168" s="56"/>
      <c r="I168" s="56"/>
      <c r="J168" s="56"/>
    </row>
    <row r="169" spans="1:10" s="15" customFormat="1" ht="39" customHeight="1" x14ac:dyDescent="0.2">
      <c r="A169" s="113"/>
      <c r="B169" s="421" t="s">
        <v>104</v>
      </c>
      <c r="C169" s="421"/>
      <c r="D169" s="421"/>
      <c r="E169" s="421"/>
      <c r="F169" s="114"/>
      <c r="G169" s="115"/>
      <c r="H169" s="56"/>
      <c r="I169" s="56"/>
      <c r="J169" s="56"/>
    </row>
    <row r="170" spans="1:10" s="15" customFormat="1" ht="81" customHeight="1" x14ac:dyDescent="0.2">
      <c r="A170" s="113"/>
      <c r="B170" s="421" t="s">
        <v>105</v>
      </c>
      <c r="C170" s="421"/>
      <c r="D170" s="421"/>
      <c r="E170" s="421"/>
      <c r="F170" s="114"/>
      <c r="G170" s="115"/>
      <c r="H170" s="56"/>
      <c r="I170" s="56"/>
      <c r="J170" s="56"/>
    </row>
    <row r="171" spans="1:10" s="15" customFormat="1" x14ac:dyDescent="0.2">
      <c r="A171" s="113"/>
      <c r="B171" s="125"/>
      <c r="C171" s="126"/>
      <c r="D171" s="127"/>
      <c r="E171" s="121"/>
      <c r="F171" s="114"/>
      <c r="G171" s="115"/>
      <c r="H171" s="56"/>
      <c r="I171" s="56"/>
      <c r="J171" s="56"/>
    </row>
    <row r="172" spans="1:10" s="15" customFormat="1" ht="54.75" customHeight="1" x14ac:dyDescent="0.2">
      <c r="A172" s="113"/>
      <c r="B172" s="421" t="s">
        <v>106</v>
      </c>
      <c r="C172" s="421"/>
      <c r="D172" s="421"/>
      <c r="E172" s="421"/>
      <c r="F172" s="114"/>
      <c r="G172" s="115"/>
      <c r="H172" s="56"/>
      <c r="I172" s="56"/>
      <c r="J172" s="56"/>
    </row>
    <row r="173" spans="1:10" s="15" customFormat="1" x14ac:dyDescent="0.2">
      <c r="A173" s="113"/>
      <c r="B173" s="125"/>
      <c r="C173" s="126"/>
      <c r="D173" s="127"/>
      <c r="E173" s="121"/>
      <c r="F173" s="114"/>
      <c r="G173" s="115"/>
      <c r="H173" s="56"/>
      <c r="I173" s="56"/>
      <c r="J173" s="56"/>
    </row>
    <row r="174" spans="1:10" s="15" customFormat="1" ht="69.75" customHeight="1" x14ac:dyDescent="0.2">
      <c r="A174" s="113"/>
      <c r="B174" s="421" t="s">
        <v>107</v>
      </c>
      <c r="C174" s="421"/>
      <c r="D174" s="421"/>
      <c r="E174" s="421"/>
      <c r="F174" s="114"/>
      <c r="G174" s="115"/>
      <c r="H174" s="56"/>
      <c r="I174" s="56"/>
      <c r="J174" s="56"/>
    </row>
    <row r="175" spans="1:10" s="15" customFormat="1" x14ac:dyDescent="0.2">
      <c r="A175" s="113"/>
      <c r="B175" s="125"/>
      <c r="C175" s="126"/>
      <c r="D175" s="127"/>
      <c r="E175" s="121"/>
      <c r="F175" s="114"/>
      <c r="G175" s="115"/>
      <c r="H175" s="56"/>
      <c r="I175" s="56"/>
      <c r="J175" s="56"/>
    </row>
    <row r="176" spans="1:10" s="15" customFormat="1" ht="78" customHeight="1" x14ac:dyDescent="0.2">
      <c r="A176" s="113"/>
      <c r="B176" s="421" t="s">
        <v>108</v>
      </c>
      <c r="C176" s="421"/>
      <c r="D176" s="421"/>
      <c r="E176" s="421"/>
      <c r="F176" s="114"/>
      <c r="G176" s="115"/>
      <c r="H176" s="56"/>
      <c r="I176" s="56"/>
      <c r="J176" s="56"/>
    </row>
    <row r="177" spans="1:10" s="15" customFormat="1" ht="65.25" customHeight="1" x14ac:dyDescent="0.2">
      <c r="A177" s="113"/>
      <c r="B177" s="421" t="s">
        <v>109</v>
      </c>
      <c r="C177" s="421"/>
      <c r="D177" s="421"/>
      <c r="E177" s="421"/>
      <c r="F177" s="114"/>
      <c r="G177" s="115"/>
      <c r="H177" s="56"/>
      <c r="I177" s="56"/>
      <c r="J177" s="56"/>
    </row>
    <row r="179" spans="1:10" s="15" customFormat="1" ht="27" customHeight="1" x14ac:dyDescent="0.2">
      <c r="A179" s="113"/>
      <c r="B179" s="421" t="s">
        <v>110</v>
      </c>
      <c r="C179" s="421"/>
      <c r="D179" s="421"/>
      <c r="E179" s="421"/>
      <c r="F179" s="114"/>
      <c r="G179" s="115"/>
      <c r="H179" s="56"/>
      <c r="I179" s="56"/>
      <c r="J179" s="56"/>
    </row>
    <row r="180" spans="1:10" s="15" customFormat="1" ht="48" customHeight="1" x14ac:dyDescent="0.2">
      <c r="A180" s="113"/>
      <c r="B180" s="421" t="s">
        <v>111</v>
      </c>
      <c r="C180" s="421"/>
      <c r="D180" s="421"/>
      <c r="E180" s="421"/>
      <c r="F180" s="114"/>
      <c r="G180" s="115"/>
      <c r="H180" s="56"/>
      <c r="I180" s="56"/>
      <c r="J180" s="56"/>
    </row>
    <row r="181" spans="1:10" s="15" customFormat="1" x14ac:dyDescent="0.2">
      <c r="A181" s="113"/>
      <c r="B181" s="125"/>
      <c r="C181" s="126"/>
      <c r="D181" s="127"/>
      <c r="E181" s="121"/>
      <c r="F181" s="114"/>
      <c r="G181" s="115"/>
      <c r="H181" s="56"/>
      <c r="I181" s="56"/>
      <c r="J181" s="56"/>
    </row>
    <row r="182" spans="1:10" s="15" customFormat="1" ht="27" customHeight="1" x14ac:dyDescent="0.2">
      <c r="A182" s="113"/>
      <c r="B182" s="421" t="s">
        <v>112</v>
      </c>
      <c r="C182" s="421"/>
      <c r="D182" s="421"/>
      <c r="E182" s="421"/>
      <c r="F182" s="114"/>
      <c r="G182" s="115"/>
      <c r="H182" s="56"/>
      <c r="I182" s="56"/>
      <c r="J182" s="56"/>
    </row>
    <row r="183" spans="1:10" s="15" customFormat="1" ht="15" customHeight="1" x14ac:dyDescent="0.2">
      <c r="A183" s="113"/>
      <c r="B183" s="421" t="s">
        <v>113</v>
      </c>
      <c r="C183" s="421"/>
      <c r="D183" s="421"/>
      <c r="E183" s="421"/>
      <c r="F183" s="114"/>
      <c r="G183" s="115"/>
      <c r="H183" s="56"/>
      <c r="I183" s="56"/>
      <c r="J183" s="56"/>
    </row>
    <row r="184" spans="1:10" s="15" customFormat="1" ht="15.75" customHeight="1" x14ac:dyDescent="0.2">
      <c r="A184" s="113"/>
      <c r="B184" s="421" t="s">
        <v>114</v>
      </c>
      <c r="C184" s="421"/>
      <c r="D184" s="421"/>
      <c r="E184" s="421"/>
      <c r="F184" s="114"/>
      <c r="G184" s="115"/>
      <c r="H184" s="56"/>
      <c r="I184" s="56"/>
      <c r="J184" s="56"/>
    </row>
    <row r="185" spans="1:10" s="15" customFormat="1" ht="43.5" customHeight="1" x14ac:dyDescent="0.2">
      <c r="A185" s="113"/>
      <c r="B185" s="421" t="s">
        <v>115</v>
      </c>
      <c r="C185" s="421"/>
      <c r="D185" s="421"/>
      <c r="E185" s="421"/>
      <c r="F185" s="114"/>
      <c r="G185" s="115"/>
      <c r="H185" s="56"/>
      <c r="I185" s="56"/>
      <c r="J185" s="56"/>
    </row>
    <row r="186" spans="1:10" s="15" customFormat="1" ht="15.75" customHeight="1" x14ac:dyDescent="0.2">
      <c r="A186" s="113"/>
      <c r="B186" s="421" t="s">
        <v>116</v>
      </c>
      <c r="C186" s="421"/>
      <c r="D186" s="421"/>
      <c r="E186" s="421"/>
      <c r="F186" s="114"/>
      <c r="G186" s="115"/>
      <c r="H186" s="56"/>
      <c r="I186" s="56"/>
      <c r="J186" s="56"/>
    </row>
    <row r="187" spans="1:10" s="15" customFormat="1" ht="15.75" customHeight="1" x14ac:dyDescent="0.2">
      <c r="A187" s="113"/>
      <c r="B187" s="421" t="s">
        <v>117</v>
      </c>
      <c r="C187" s="421"/>
      <c r="D187" s="421"/>
      <c r="E187" s="421"/>
      <c r="F187" s="114"/>
      <c r="G187" s="115"/>
      <c r="H187" s="56"/>
      <c r="I187" s="56"/>
      <c r="J187" s="56"/>
    </row>
    <row r="188" spans="1:10" s="15" customFormat="1" ht="15.75" customHeight="1" x14ac:dyDescent="0.2">
      <c r="A188" s="113"/>
      <c r="B188" s="421" t="s">
        <v>118</v>
      </c>
      <c r="C188" s="421"/>
      <c r="D188" s="421"/>
      <c r="E188" s="421"/>
      <c r="F188" s="114"/>
      <c r="G188" s="115"/>
      <c r="H188" s="56"/>
      <c r="I188" s="56"/>
      <c r="J188" s="56"/>
    </row>
    <row r="189" spans="1:10" s="15" customFormat="1" ht="15.75" customHeight="1" x14ac:dyDescent="0.2">
      <c r="A189" s="113"/>
      <c r="B189" s="421" t="s">
        <v>119</v>
      </c>
      <c r="C189" s="421"/>
      <c r="D189" s="421"/>
      <c r="E189" s="421"/>
      <c r="F189" s="114"/>
      <c r="G189" s="115"/>
      <c r="H189" s="56"/>
      <c r="I189" s="56"/>
      <c r="J189" s="56"/>
    </row>
    <row r="190" spans="1:10" s="15" customFormat="1" ht="15.75" customHeight="1" x14ac:dyDescent="0.2">
      <c r="A190" s="113"/>
      <c r="B190" s="421" t="s">
        <v>120</v>
      </c>
      <c r="C190" s="421"/>
      <c r="D190" s="421"/>
      <c r="E190" s="421"/>
      <c r="F190" s="114"/>
      <c r="G190" s="115"/>
      <c r="H190" s="56"/>
      <c r="I190" s="56"/>
      <c r="J190" s="56"/>
    </row>
    <row r="191" spans="1:10" s="15" customFormat="1" ht="15.75" customHeight="1" x14ac:dyDescent="0.2">
      <c r="A191" s="113"/>
      <c r="B191" s="421" t="s">
        <v>121</v>
      </c>
      <c r="C191" s="421"/>
      <c r="D191" s="421"/>
      <c r="E191" s="421"/>
      <c r="F191" s="114"/>
      <c r="G191" s="115"/>
      <c r="H191" s="56"/>
      <c r="I191" s="56"/>
      <c r="J191" s="56"/>
    </row>
    <row r="192" spans="1:10" s="15" customFormat="1" ht="15.75" customHeight="1" x14ac:dyDescent="0.2">
      <c r="A192" s="113"/>
      <c r="B192" s="421" t="s">
        <v>122</v>
      </c>
      <c r="C192" s="421"/>
      <c r="D192" s="421"/>
      <c r="E192" s="421"/>
      <c r="F192" s="114"/>
      <c r="G192" s="115"/>
      <c r="H192" s="56"/>
      <c r="I192" s="56"/>
      <c r="J192" s="56"/>
    </row>
    <row r="193" spans="1:10" s="15" customFormat="1" ht="15.75" customHeight="1" x14ac:dyDescent="0.2">
      <c r="A193" s="113"/>
      <c r="B193" s="421" t="s">
        <v>123</v>
      </c>
      <c r="C193" s="421"/>
      <c r="D193" s="421"/>
      <c r="E193" s="421"/>
      <c r="F193" s="114"/>
      <c r="G193" s="115"/>
      <c r="H193" s="56"/>
      <c r="I193" s="56"/>
      <c r="J193" s="56"/>
    </row>
    <row r="199" spans="1:10" s="15" customFormat="1" ht="33.75" customHeight="1" x14ac:dyDescent="0.2">
      <c r="A199" s="113"/>
      <c r="B199" s="421" t="s">
        <v>124</v>
      </c>
      <c r="C199" s="421"/>
      <c r="D199" s="421"/>
      <c r="E199" s="421"/>
      <c r="F199" s="114"/>
      <c r="G199" s="115"/>
      <c r="H199" s="56"/>
      <c r="I199" s="56"/>
      <c r="J199" s="56"/>
    </row>
    <row r="200" spans="1:10" s="15" customFormat="1" ht="33.75" customHeight="1" x14ac:dyDescent="0.2">
      <c r="A200" s="113"/>
      <c r="B200" s="421" t="s">
        <v>125</v>
      </c>
      <c r="C200" s="421"/>
      <c r="D200" s="421"/>
      <c r="E200" s="421"/>
      <c r="F200" s="114"/>
      <c r="G200" s="115"/>
      <c r="H200" s="56"/>
      <c r="I200" s="56"/>
      <c r="J200" s="56"/>
    </row>
    <row r="201" spans="1:10" s="15" customFormat="1" x14ac:dyDescent="0.2">
      <c r="A201" s="113"/>
      <c r="B201" s="125"/>
      <c r="C201" s="126"/>
      <c r="D201" s="127"/>
      <c r="E201" s="121"/>
      <c r="F201" s="114"/>
      <c r="G201" s="115"/>
      <c r="H201" s="56"/>
      <c r="I201" s="56"/>
      <c r="J201" s="56"/>
    </row>
    <row r="202" spans="1:10" s="15" customFormat="1" ht="14.25" customHeight="1" x14ac:dyDescent="0.2">
      <c r="A202" s="113"/>
      <c r="B202" s="421" t="s">
        <v>126</v>
      </c>
      <c r="C202" s="421"/>
      <c r="D202" s="421"/>
      <c r="E202" s="421"/>
      <c r="F202" s="114"/>
      <c r="G202" s="115"/>
      <c r="H202" s="56"/>
      <c r="I202" s="56"/>
      <c r="J202" s="56"/>
    </row>
    <row r="203" spans="1:10" s="15" customFormat="1" ht="42.75" customHeight="1" x14ac:dyDescent="0.2">
      <c r="A203" s="113"/>
      <c r="B203" s="421" t="s">
        <v>127</v>
      </c>
      <c r="C203" s="421"/>
      <c r="D203" s="421"/>
      <c r="E203" s="421"/>
      <c r="F203" s="114"/>
      <c r="G203" s="115"/>
      <c r="H203" s="56"/>
      <c r="I203" s="56"/>
      <c r="J203" s="56"/>
    </row>
    <row r="204" spans="1:10" s="15" customFormat="1" x14ac:dyDescent="0.2">
      <c r="A204" s="113"/>
      <c r="B204" s="125"/>
      <c r="C204" s="126"/>
      <c r="D204" s="127"/>
      <c r="E204" s="121"/>
      <c r="F204" s="114"/>
      <c r="G204" s="115"/>
      <c r="H204" s="56"/>
      <c r="I204" s="56"/>
      <c r="J204" s="56"/>
    </row>
    <row r="205" spans="1:10" s="15" customFormat="1" ht="42.75" customHeight="1" x14ac:dyDescent="0.2">
      <c r="A205" s="113"/>
      <c r="B205" s="421" t="s">
        <v>128</v>
      </c>
      <c r="C205" s="421"/>
      <c r="D205" s="421"/>
      <c r="E205" s="421"/>
      <c r="F205" s="114"/>
      <c r="G205" s="115"/>
      <c r="H205" s="56"/>
      <c r="I205" s="56"/>
      <c r="J205" s="56"/>
    </row>
    <row r="206" spans="1:10" s="15" customFormat="1" ht="42.75" customHeight="1" x14ac:dyDescent="0.2">
      <c r="A206" s="113"/>
      <c r="B206" s="421" t="s">
        <v>129</v>
      </c>
      <c r="C206" s="421"/>
      <c r="D206" s="421"/>
      <c r="E206" s="421"/>
      <c r="F206" s="114"/>
      <c r="G206" s="115"/>
      <c r="H206" s="56"/>
      <c r="I206" s="56"/>
      <c r="J206" s="56"/>
    </row>
    <row r="207" spans="1:10" s="15" customFormat="1" ht="54" customHeight="1" x14ac:dyDescent="0.2">
      <c r="A207" s="113"/>
      <c r="B207" s="421" t="s">
        <v>130</v>
      </c>
      <c r="C207" s="421"/>
      <c r="D207" s="421"/>
      <c r="E207" s="421"/>
      <c r="F207" s="114"/>
      <c r="G207" s="115"/>
      <c r="H207" s="56"/>
      <c r="I207" s="56"/>
      <c r="J207" s="56"/>
    </row>
    <row r="208" spans="1:10" s="15" customFormat="1" ht="42.75" customHeight="1" x14ac:dyDescent="0.2">
      <c r="A208" s="113"/>
      <c r="B208" s="421" t="s">
        <v>131</v>
      </c>
      <c r="C208" s="421"/>
      <c r="D208" s="421"/>
      <c r="E208" s="421"/>
      <c r="F208" s="114"/>
      <c r="G208" s="115"/>
      <c r="H208" s="56"/>
      <c r="I208" s="56"/>
      <c r="J208" s="56"/>
    </row>
    <row r="209" spans="1:10" s="15" customFormat="1" x14ac:dyDescent="0.2">
      <c r="A209" s="113"/>
      <c r="B209" s="125"/>
      <c r="C209" s="126"/>
      <c r="D209" s="127"/>
      <c r="E209" s="121"/>
      <c r="F209" s="114"/>
      <c r="G209" s="115"/>
      <c r="H209" s="56"/>
      <c r="I209" s="56"/>
      <c r="J209" s="56"/>
    </row>
    <row r="210" spans="1:10" s="15" customFormat="1" ht="56.25" customHeight="1" x14ac:dyDescent="0.2">
      <c r="A210" s="113"/>
      <c r="B210" s="421" t="s">
        <v>132</v>
      </c>
      <c r="C210" s="421"/>
      <c r="D210" s="421"/>
      <c r="E210" s="421"/>
      <c r="F210" s="114"/>
      <c r="G210" s="115"/>
      <c r="H210" s="56"/>
      <c r="I210" s="56"/>
      <c r="J210" s="56"/>
    </row>
    <row r="211" spans="1:10" s="15" customFormat="1" ht="27.75" customHeight="1" x14ac:dyDescent="0.2">
      <c r="A211" s="113"/>
      <c r="B211" s="421" t="s">
        <v>133</v>
      </c>
      <c r="C211" s="421"/>
      <c r="D211" s="421"/>
      <c r="E211" s="421"/>
      <c r="F211" s="114"/>
      <c r="G211" s="115"/>
      <c r="H211" s="56"/>
      <c r="I211" s="56"/>
      <c r="J211" s="56"/>
    </row>
    <row r="212" spans="1:10" s="15" customFormat="1" ht="56.25" customHeight="1" x14ac:dyDescent="0.2">
      <c r="A212" s="113"/>
      <c r="B212" s="421" t="s">
        <v>134</v>
      </c>
      <c r="C212" s="421"/>
      <c r="D212" s="421"/>
      <c r="E212" s="421"/>
      <c r="F212" s="114"/>
      <c r="G212" s="115"/>
      <c r="H212" s="56"/>
      <c r="I212" s="56"/>
      <c r="J212" s="56"/>
    </row>
    <row r="218" spans="1:10" s="15" customFormat="1" ht="13.5" customHeight="1" x14ac:dyDescent="0.2">
      <c r="A218" s="113"/>
      <c r="B218" s="421" t="s">
        <v>135</v>
      </c>
      <c r="C218" s="421"/>
      <c r="D218" s="421"/>
      <c r="E218" s="421"/>
      <c r="F218" s="114"/>
      <c r="G218" s="115"/>
      <c r="H218" s="56"/>
      <c r="I218" s="56"/>
      <c r="J218" s="56"/>
    </row>
    <row r="219" spans="1:10" s="15" customFormat="1" ht="42" customHeight="1" x14ac:dyDescent="0.2">
      <c r="A219" s="113"/>
      <c r="B219" s="421" t="s">
        <v>136</v>
      </c>
      <c r="C219" s="421"/>
      <c r="D219" s="421"/>
      <c r="E219" s="421"/>
      <c r="F219" s="114"/>
      <c r="G219" s="115"/>
      <c r="H219" s="56"/>
      <c r="I219" s="56"/>
      <c r="J219" s="56"/>
    </row>
    <row r="220" spans="1:10" s="15" customFormat="1" ht="13.5" customHeight="1" x14ac:dyDescent="0.2">
      <c r="A220" s="113"/>
      <c r="B220" s="135"/>
      <c r="C220" s="135"/>
      <c r="D220" s="135"/>
      <c r="E220" s="135"/>
      <c r="F220" s="114"/>
      <c r="G220" s="115"/>
      <c r="H220" s="56"/>
      <c r="I220" s="56"/>
      <c r="J220" s="56"/>
    </row>
    <row r="221" spans="1:10" s="15" customFormat="1" ht="27.75" customHeight="1" x14ac:dyDescent="0.2">
      <c r="A221" s="113"/>
      <c r="B221" s="421" t="s">
        <v>137</v>
      </c>
      <c r="C221" s="421"/>
      <c r="D221" s="421"/>
      <c r="E221" s="421"/>
      <c r="F221" s="114"/>
      <c r="G221" s="115"/>
      <c r="H221" s="56"/>
      <c r="I221" s="56"/>
      <c r="J221" s="56"/>
    </row>
    <row r="222" spans="1:10" s="15" customFormat="1" ht="83.25" customHeight="1" x14ac:dyDescent="0.2">
      <c r="A222" s="113"/>
      <c r="B222" s="421" t="s">
        <v>138</v>
      </c>
      <c r="C222" s="421"/>
      <c r="D222" s="421"/>
      <c r="E222" s="421"/>
      <c r="F222" s="114"/>
      <c r="G222" s="115"/>
      <c r="H222" s="56"/>
      <c r="I222" s="56"/>
      <c r="J222" s="56"/>
    </row>
    <row r="223" spans="1:10" s="15" customFormat="1" x14ac:dyDescent="0.2">
      <c r="A223" s="113"/>
      <c r="B223" s="125"/>
      <c r="C223" s="126"/>
      <c r="D223" s="127"/>
      <c r="E223" s="121"/>
      <c r="F223" s="114"/>
      <c r="G223" s="115"/>
      <c r="H223" s="56"/>
      <c r="I223" s="56"/>
      <c r="J223" s="56"/>
    </row>
    <row r="224" spans="1:10" s="15" customFormat="1" ht="52.5" customHeight="1" x14ac:dyDescent="0.2">
      <c r="A224" s="113"/>
      <c r="B224" s="421" t="s">
        <v>139</v>
      </c>
      <c r="C224" s="421"/>
      <c r="D224" s="421"/>
      <c r="E224" s="421"/>
      <c r="F224" s="114"/>
      <c r="G224" s="115"/>
      <c r="H224" s="56"/>
      <c r="I224" s="56"/>
      <c r="J224" s="56"/>
    </row>
    <row r="225" spans="1:10" s="15" customFormat="1" ht="39.75" customHeight="1" x14ac:dyDescent="0.2">
      <c r="A225" s="113"/>
      <c r="B225" s="421" t="s">
        <v>140</v>
      </c>
      <c r="C225" s="421"/>
      <c r="D225" s="421"/>
      <c r="E225" s="421"/>
      <c r="F225" s="114"/>
      <c r="G225" s="115"/>
      <c r="H225" s="56"/>
      <c r="I225" s="56"/>
      <c r="J225" s="56"/>
    </row>
    <row r="226" spans="1:10" s="15" customFormat="1" ht="26.25" customHeight="1" x14ac:dyDescent="0.2">
      <c r="A226" s="113"/>
      <c r="B226" s="421" t="s">
        <v>141</v>
      </c>
      <c r="C226" s="421"/>
      <c r="D226" s="421"/>
      <c r="E226" s="421"/>
      <c r="F226" s="114"/>
      <c r="G226" s="115"/>
      <c r="H226" s="56"/>
      <c r="I226" s="56"/>
      <c r="J226" s="56"/>
    </row>
    <row r="227" spans="1:10" s="15" customFormat="1" ht="26.25" customHeight="1" x14ac:dyDescent="0.2">
      <c r="A227" s="113"/>
      <c r="B227" s="421" t="s">
        <v>142</v>
      </c>
      <c r="C227" s="421"/>
      <c r="D227" s="421"/>
      <c r="E227" s="421"/>
      <c r="F227" s="114"/>
      <c r="G227" s="115"/>
      <c r="H227" s="56"/>
      <c r="I227" s="56"/>
      <c r="J227" s="56"/>
    </row>
    <row r="228" spans="1:10" s="15" customFormat="1" ht="26.25" customHeight="1" x14ac:dyDescent="0.2">
      <c r="A228" s="113"/>
      <c r="B228" s="421" t="s">
        <v>143</v>
      </c>
      <c r="C228" s="421"/>
      <c r="D228" s="421"/>
      <c r="E228" s="421"/>
      <c r="F228" s="114"/>
      <c r="G228" s="115"/>
      <c r="H228" s="56"/>
      <c r="I228" s="56"/>
      <c r="J228" s="56"/>
    </row>
    <row r="229" spans="1:10" s="15" customFormat="1" ht="26.25" customHeight="1" x14ac:dyDescent="0.2">
      <c r="A229" s="113"/>
      <c r="B229" s="421" t="s">
        <v>144</v>
      </c>
      <c r="C229" s="421"/>
      <c r="D229" s="421"/>
      <c r="E229" s="421"/>
      <c r="F229" s="114"/>
      <c r="G229" s="115"/>
      <c r="H229" s="56"/>
      <c r="I229" s="56"/>
      <c r="J229" s="56"/>
    </row>
    <row r="230" spans="1:10" s="15" customFormat="1" ht="26.25" customHeight="1" x14ac:dyDescent="0.2">
      <c r="A230" s="113"/>
      <c r="B230" s="136"/>
      <c r="C230" s="136"/>
      <c r="D230" s="136"/>
      <c r="E230" s="136"/>
      <c r="F230" s="114"/>
      <c r="G230" s="115"/>
      <c r="H230" s="56"/>
      <c r="I230" s="56"/>
      <c r="J230" s="56"/>
    </row>
    <row r="231" spans="1:10" s="15" customFormat="1" ht="40.5" customHeight="1" x14ac:dyDescent="0.2">
      <c r="A231" s="113"/>
      <c r="B231" s="421" t="s">
        <v>145</v>
      </c>
      <c r="C231" s="421"/>
      <c r="D231" s="421"/>
      <c r="E231" s="421"/>
      <c r="F231" s="114"/>
      <c r="G231" s="115"/>
      <c r="H231" s="56"/>
      <c r="I231" s="56"/>
      <c r="J231" s="56"/>
    </row>
    <row r="232" spans="1:10" s="15" customFormat="1" ht="28.5" customHeight="1" x14ac:dyDescent="0.2">
      <c r="A232" s="113"/>
      <c r="B232" s="421" t="s">
        <v>146</v>
      </c>
      <c r="C232" s="421"/>
      <c r="D232" s="421"/>
      <c r="E232" s="421"/>
      <c r="F232" s="114"/>
      <c r="G232" s="115"/>
      <c r="H232" s="56"/>
      <c r="I232" s="56"/>
      <c r="J232" s="56"/>
    </row>
    <row r="233" spans="1:10" s="15" customFormat="1" ht="45.75" customHeight="1" x14ac:dyDescent="0.2">
      <c r="A233" s="113"/>
      <c r="B233" s="421" t="s">
        <v>147</v>
      </c>
      <c r="C233" s="421"/>
      <c r="D233" s="421"/>
      <c r="E233" s="421"/>
      <c r="F233" s="114"/>
      <c r="G233" s="115"/>
      <c r="H233" s="56"/>
      <c r="I233" s="56"/>
      <c r="J233" s="56"/>
    </row>
    <row r="234" spans="1:10" s="15" customFormat="1" ht="28.5" customHeight="1" x14ac:dyDescent="0.2">
      <c r="A234" s="113"/>
      <c r="B234" s="421" t="s">
        <v>148</v>
      </c>
      <c r="C234" s="421"/>
      <c r="D234" s="421"/>
      <c r="E234" s="421"/>
      <c r="F234" s="114"/>
      <c r="G234" s="115"/>
      <c r="H234" s="56"/>
      <c r="I234" s="56"/>
      <c r="J234" s="56"/>
    </row>
    <row r="235" spans="1:10" s="15" customFormat="1" ht="16.5" customHeight="1" x14ac:dyDescent="0.2">
      <c r="A235" s="113"/>
      <c r="B235" s="421" t="s">
        <v>149</v>
      </c>
      <c r="C235" s="421"/>
      <c r="D235" s="421"/>
      <c r="E235" s="421"/>
      <c r="F235" s="114"/>
      <c r="G235" s="115"/>
      <c r="H235" s="56"/>
      <c r="I235" s="56"/>
      <c r="J235" s="56"/>
    </row>
    <row r="236" spans="1:10" s="15" customFormat="1" x14ac:dyDescent="0.2">
      <c r="A236" s="113"/>
      <c r="B236" s="125"/>
      <c r="C236" s="126"/>
      <c r="D236" s="127"/>
      <c r="E236" s="121"/>
      <c r="F236" s="114"/>
      <c r="G236" s="115"/>
      <c r="H236" s="56"/>
      <c r="I236" s="56"/>
      <c r="J236" s="56"/>
    </row>
    <row r="237" spans="1:10" s="15" customFormat="1" ht="30" customHeight="1" x14ac:dyDescent="0.2">
      <c r="A237" s="113"/>
      <c r="B237" s="421" t="s">
        <v>150</v>
      </c>
      <c r="C237" s="421"/>
      <c r="D237" s="421"/>
      <c r="E237" s="421"/>
      <c r="F237" s="114"/>
      <c r="G237" s="115"/>
      <c r="H237" s="56"/>
      <c r="I237" s="56"/>
      <c r="J237" s="56"/>
    </row>
    <row r="238" spans="1:10" s="15" customFormat="1" ht="67.5" customHeight="1" x14ac:dyDescent="0.2">
      <c r="A238" s="113"/>
      <c r="B238" s="421" t="s">
        <v>151</v>
      </c>
      <c r="C238" s="421"/>
      <c r="D238" s="421"/>
      <c r="E238" s="421"/>
      <c r="F238" s="114"/>
      <c r="G238" s="115"/>
      <c r="H238" s="56"/>
      <c r="I238" s="56"/>
      <c r="J238" s="56"/>
    </row>
    <row r="239" spans="1:10" s="15" customFormat="1" ht="26.25" customHeight="1" x14ac:dyDescent="0.2">
      <c r="A239" s="113"/>
      <c r="B239" s="136"/>
      <c r="C239" s="136"/>
      <c r="D239" s="136"/>
      <c r="E239" s="136"/>
      <c r="F239" s="114"/>
      <c r="G239" s="115"/>
      <c r="H239" s="56"/>
      <c r="I239" s="56"/>
      <c r="J239" s="56"/>
    </row>
    <row r="240" spans="1:10" s="15" customFormat="1" ht="26.25" customHeight="1" x14ac:dyDescent="0.2">
      <c r="A240" s="113"/>
      <c r="B240" s="136"/>
      <c r="C240" s="136"/>
      <c r="D240" s="136"/>
      <c r="E240" s="136"/>
      <c r="F240" s="114"/>
      <c r="G240" s="115"/>
      <c r="H240" s="56"/>
      <c r="I240" s="56"/>
      <c r="J240" s="56"/>
    </row>
    <row r="241" spans="1:10" s="15" customFormat="1" ht="26.25" customHeight="1" x14ac:dyDescent="0.2">
      <c r="A241" s="113"/>
      <c r="B241" s="136"/>
      <c r="C241" s="136"/>
      <c r="D241" s="136"/>
      <c r="E241" s="136"/>
      <c r="F241" s="114"/>
      <c r="G241" s="115"/>
      <c r="H241" s="56"/>
      <c r="I241" s="56"/>
      <c r="J241" s="56"/>
    </row>
    <row r="242" spans="1:10" s="15" customFormat="1" ht="26.25" customHeight="1" x14ac:dyDescent="0.2">
      <c r="A242" s="113"/>
      <c r="B242" s="136"/>
      <c r="C242" s="136"/>
      <c r="D242" s="136"/>
      <c r="E242" s="136"/>
      <c r="F242" s="114"/>
      <c r="G242" s="115"/>
      <c r="H242" s="56"/>
      <c r="I242" s="56"/>
      <c r="J242" s="56"/>
    </row>
    <row r="243" spans="1:10" s="15" customFormat="1" ht="26.25" customHeight="1" x14ac:dyDescent="0.2">
      <c r="A243" s="113"/>
      <c r="B243" s="136"/>
      <c r="C243" s="136"/>
      <c r="D243" s="136"/>
      <c r="E243" s="136"/>
      <c r="F243" s="114"/>
      <c r="G243" s="115"/>
      <c r="H243" s="56"/>
      <c r="I243" s="56"/>
      <c r="J243" s="56"/>
    </row>
    <row r="244" spans="1:10" s="15" customFormat="1" ht="26.25" customHeight="1" x14ac:dyDescent="0.2">
      <c r="A244" s="113"/>
      <c r="B244" s="136"/>
      <c r="C244" s="136"/>
      <c r="D244" s="136"/>
      <c r="E244" s="136"/>
      <c r="F244" s="114"/>
      <c r="G244" s="115"/>
      <c r="H244" s="56"/>
      <c r="I244" s="56"/>
      <c r="J244" s="56"/>
    </row>
    <row r="245" spans="1:10" s="15" customFormat="1" ht="26.25" customHeight="1" x14ac:dyDescent="0.2">
      <c r="A245" s="113"/>
      <c r="B245" s="136"/>
      <c r="C245" s="136"/>
      <c r="D245" s="136"/>
      <c r="E245" s="136"/>
      <c r="F245" s="114"/>
      <c r="G245" s="115"/>
      <c r="H245" s="56"/>
      <c r="I245" s="56"/>
      <c r="J245" s="56"/>
    </row>
    <row r="246" spans="1:10" s="15" customFormat="1" ht="26.25" customHeight="1" x14ac:dyDescent="0.2">
      <c r="A246" s="113"/>
      <c r="B246" s="136"/>
      <c r="C246" s="136"/>
      <c r="D246" s="136"/>
      <c r="E246" s="136"/>
      <c r="F246" s="114"/>
      <c r="G246" s="115"/>
      <c r="H246" s="56"/>
      <c r="I246" s="56"/>
      <c r="J246" s="56"/>
    </row>
    <row r="247" spans="1:10" s="15" customFormat="1" ht="26.25" customHeight="1" x14ac:dyDescent="0.2">
      <c r="A247" s="113"/>
      <c r="B247" s="136"/>
      <c r="C247" s="136"/>
      <c r="D247" s="136"/>
      <c r="E247" s="136"/>
      <c r="F247" s="114"/>
      <c r="G247" s="115"/>
      <c r="H247" s="56"/>
      <c r="I247" s="56"/>
      <c r="J247" s="56"/>
    </row>
    <row r="248" spans="1:10" s="15" customFormat="1" ht="26.25" customHeight="1" x14ac:dyDescent="0.2">
      <c r="A248" s="113"/>
      <c r="B248" s="136"/>
      <c r="C248" s="136"/>
      <c r="D248" s="136"/>
      <c r="E248" s="136"/>
      <c r="F248" s="114"/>
      <c r="G248" s="115"/>
      <c r="H248" s="56"/>
      <c r="I248" s="56"/>
      <c r="J248" s="56"/>
    </row>
    <row r="249" spans="1:10" s="15" customFormat="1" ht="26.25" customHeight="1" x14ac:dyDescent="0.2">
      <c r="A249" s="113"/>
      <c r="B249" s="136"/>
      <c r="C249" s="136"/>
      <c r="D249" s="136"/>
      <c r="E249" s="136"/>
      <c r="F249" s="114"/>
      <c r="G249" s="115"/>
      <c r="H249" s="56"/>
      <c r="I249" s="56"/>
      <c r="J249" s="56"/>
    </row>
    <row r="250" spans="1:10" s="15" customFormat="1" ht="26.25" customHeight="1" x14ac:dyDescent="0.2">
      <c r="A250" s="113"/>
      <c r="B250" s="136"/>
      <c r="C250" s="136"/>
      <c r="D250" s="136"/>
      <c r="E250" s="136"/>
      <c r="F250" s="114"/>
      <c r="G250" s="115"/>
      <c r="H250" s="56"/>
      <c r="I250" s="56"/>
      <c r="J250" s="56"/>
    </row>
    <row r="251" spans="1:10" s="15" customFormat="1" ht="26.25" customHeight="1" x14ac:dyDescent="0.2">
      <c r="A251" s="113"/>
      <c r="B251" s="136"/>
      <c r="C251" s="136"/>
      <c r="D251" s="136"/>
      <c r="E251" s="136"/>
      <c r="F251" s="114"/>
      <c r="G251" s="115"/>
      <c r="H251" s="56"/>
      <c r="I251" s="56"/>
      <c r="J251" s="56"/>
    </row>
    <row r="252" spans="1:10" s="15" customFormat="1" ht="26.25" customHeight="1" x14ac:dyDescent="0.2">
      <c r="A252" s="113"/>
      <c r="B252" s="136"/>
      <c r="C252" s="136"/>
      <c r="D252" s="136"/>
      <c r="E252" s="136"/>
      <c r="F252" s="114"/>
      <c r="G252" s="115"/>
      <c r="H252" s="56"/>
      <c r="I252" s="56"/>
      <c r="J252" s="56"/>
    </row>
    <row r="253" spans="1:10" s="15" customFormat="1" ht="26.25" customHeight="1" x14ac:dyDescent="0.2">
      <c r="A253" s="113"/>
      <c r="B253" s="136"/>
      <c r="C253" s="136"/>
      <c r="D253" s="136"/>
      <c r="E253" s="136"/>
      <c r="F253" s="114"/>
      <c r="G253" s="115"/>
      <c r="H253" s="56"/>
      <c r="I253" s="56"/>
      <c r="J253" s="56"/>
    </row>
    <row r="254" spans="1:10" s="15" customFormat="1" ht="26.25" customHeight="1" x14ac:dyDescent="0.2">
      <c r="A254" s="113"/>
      <c r="B254" s="136"/>
      <c r="C254" s="136"/>
      <c r="D254" s="136"/>
      <c r="E254" s="136"/>
      <c r="F254" s="114"/>
      <c r="G254" s="115"/>
      <c r="H254" s="56"/>
      <c r="I254" s="56"/>
      <c r="J254" s="56"/>
    </row>
    <row r="255" spans="1:10" s="15" customFormat="1" ht="26.25" customHeight="1" x14ac:dyDescent="0.2">
      <c r="A255" s="113"/>
      <c r="B255" s="136"/>
      <c r="C255" s="136"/>
      <c r="D255" s="136"/>
      <c r="E255" s="136"/>
      <c r="F255" s="114"/>
      <c r="G255" s="115"/>
      <c r="H255" s="56"/>
      <c r="I255" s="56"/>
      <c r="J255" s="56"/>
    </row>
    <row r="256" spans="1:10" s="15" customFormat="1" ht="26.25" customHeight="1" x14ac:dyDescent="0.2">
      <c r="A256" s="113"/>
      <c r="B256" s="136"/>
      <c r="C256" s="136"/>
      <c r="D256" s="136"/>
      <c r="E256" s="136"/>
      <c r="F256" s="114"/>
      <c r="G256" s="115"/>
      <c r="H256" s="56"/>
      <c r="I256" s="56"/>
      <c r="J256" s="56"/>
    </row>
    <row r="257" spans="1:10" s="15" customFormat="1" ht="26.25" customHeight="1" x14ac:dyDescent="0.2">
      <c r="A257" s="113"/>
      <c r="B257" s="136"/>
      <c r="C257" s="136"/>
      <c r="D257" s="136"/>
      <c r="E257" s="136"/>
      <c r="F257" s="114"/>
      <c r="G257" s="115"/>
      <c r="H257" s="56"/>
      <c r="I257" s="56"/>
      <c r="J257" s="56"/>
    </row>
    <row r="258" spans="1:10" s="15" customFormat="1" ht="26.25" customHeight="1" x14ac:dyDescent="0.2">
      <c r="A258" s="113"/>
      <c r="B258" s="136"/>
      <c r="C258" s="136"/>
      <c r="D258" s="136"/>
      <c r="E258" s="136"/>
      <c r="F258" s="114"/>
      <c r="G258" s="115"/>
      <c r="H258" s="56"/>
      <c r="I258" s="56"/>
      <c r="J258" s="56"/>
    </row>
    <row r="259" spans="1:10" s="15" customFormat="1" ht="26.25" customHeight="1" x14ac:dyDescent="0.2">
      <c r="A259" s="113"/>
      <c r="B259" s="136"/>
      <c r="C259" s="136"/>
      <c r="D259" s="136"/>
      <c r="E259" s="136"/>
      <c r="F259" s="114"/>
      <c r="G259" s="115"/>
      <c r="H259" s="56"/>
      <c r="I259" s="56"/>
      <c r="J259" s="56"/>
    </row>
    <row r="260" spans="1:10" s="15" customFormat="1" ht="26.25" customHeight="1" x14ac:dyDescent="0.2">
      <c r="A260" s="113"/>
      <c r="B260" s="136"/>
      <c r="C260" s="136"/>
      <c r="D260" s="136"/>
      <c r="E260" s="136"/>
      <c r="F260" s="114"/>
      <c r="G260" s="115"/>
      <c r="H260" s="56"/>
      <c r="I260" s="56"/>
      <c r="J260" s="56"/>
    </row>
    <row r="261" spans="1:10" s="15" customFormat="1" ht="26.25" customHeight="1" x14ac:dyDescent="0.2">
      <c r="A261" s="113"/>
      <c r="B261" s="136"/>
      <c r="C261" s="136"/>
      <c r="D261" s="136"/>
      <c r="E261" s="136"/>
      <c r="F261" s="114"/>
      <c r="G261" s="115"/>
      <c r="H261" s="56"/>
      <c r="I261" s="56"/>
      <c r="J261" s="56"/>
    </row>
    <row r="262" spans="1:10" s="15" customFormat="1" ht="26.25" customHeight="1" x14ac:dyDescent="0.2">
      <c r="A262" s="113"/>
      <c r="B262" s="136"/>
      <c r="C262" s="136"/>
      <c r="D262" s="136"/>
      <c r="E262" s="136"/>
      <c r="F262" s="114"/>
      <c r="G262" s="115"/>
      <c r="H262" s="56"/>
      <c r="I262" s="56"/>
      <c r="J262" s="56"/>
    </row>
    <row r="263" spans="1:10" s="15" customFormat="1" ht="26.25" customHeight="1" x14ac:dyDescent="0.2">
      <c r="A263" s="113"/>
      <c r="B263" s="136"/>
      <c r="C263" s="136"/>
      <c r="D263" s="136"/>
      <c r="E263" s="136"/>
      <c r="F263" s="114"/>
      <c r="G263" s="115"/>
      <c r="H263" s="56"/>
      <c r="I263" s="56"/>
      <c r="J263" s="56"/>
    </row>
    <row r="264" spans="1:10" s="15" customFormat="1" ht="26.25" customHeight="1" x14ac:dyDescent="0.2">
      <c r="A264" s="113"/>
      <c r="B264" s="136"/>
      <c r="C264" s="136"/>
      <c r="D264" s="136"/>
      <c r="E264" s="136"/>
      <c r="F264" s="114"/>
      <c r="G264" s="115"/>
      <c r="H264" s="56"/>
      <c r="I264" s="56"/>
      <c r="J264" s="56"/>
    </row>
    <row r="265" spans="1:10" s="13" customFormat="1" ht="105" customHeight="1" x14ac:dyDescent="0.2">
      <c r="B265" s="5"/>
      <c r="C265" s="2"/>
      <c r="D265" s="69"/>
      <c r="E265" s="48"/>
      <c r="F265" s="86"/>
      <c r="G265" s="39"/>
      <c r="H265"/>
      <c r="I265"/>
      <c r="J265"/>
    </row>
    <row r="266" spans="1:10" s="13" customFormat="1" ht="12.75" customHeight="1" x14ac:dyDescent="0.2">
      <c r="B266" s="5"/>
      <c r="C266" s="2"/>
      <c r="D266" s="69"/>
      <c r="E266" s="48"/>
      <c r="F266" s="86"/>
      <c r="G266" s="39"/>
      <c r="H266"/>
      <c r="I266"/>
      <c r="J266"/>
    </row>
    <row r="267" spans="1:10" s="13" customFormat="1" ht="12.75" customHeight="1" x14ac:dyDescent="0.2">
      <c r="B267" s="5"/>
      <c r="C267" s="2"/>
      <c r="D267" s="69"/>
      <c r="E267" s="48"/>
      <c r="F267" s="86"/>
      <c r="G267" s="39"/>
      <c r="H267"/>
      <c r="I267"/>
      <c r="J267"/>
    </row>
    <row r="269" spans="1:10" s="13" customFormat="1" ht="12.75" customHeight="1" x14ac:dyDescent="0.2">
      <c r="B269" s="5"/>
      <c r="C269" s="2"/>
      <c r="D269" s="69"/>
      <c r="E269" s="48"/>
      <c r="F269" s="86"/>
      <c r="G269" s="39"/>
      <c r="H269"/>
      <c r="I269"/>
      <c r="J269"/>
    </row>
    <row r="270" spans="1:10" s="13" customFormat="1" ht="12.75" customHeight="1" x14ac:dyDescent="0.2">
      <c r="B270" s="5"/>
      <c r="C270" s="2"/>
      <c r="D270" s="69"/>
      <c r="E270" s="48"/>
      <c r="F270" s="86"/>
      <c r="G270" s="39"/>
      <c r="H270"/>
      <c r="I270"/>
      <c r="J270"/>
    </row>
    <row r="271" spans="1:10" s="13" customFormat="1" ht="12.75" customHeight="1" x14ac:dyDescent="0.2">
      <c r="B271" s="5"/>
      <c r="C271" s="2"/>
      <c r="D271" s="69"/>
      <c r="E271" s="48"/>
      <c r="F271" s="86"/>
      <c r="G271" s="39"/>
      <c r="H271"/>
      <c r="I271"/>
      <c r="J271"/>
    </row>
    <row r="274" spans="2:10" s="13" customFormat="1" ht="25.5" customHeight="1" x14ac:dyDescent="0.2">
      <c r="B274" s="5"/>
      <c r="C274" s="2"/>
      <c r="D274" s="69"/>
      <c r="E274" s="48"/>
      <c r="F274" s="86"/>
      <c r="G274" s="39"/>
      <c r="H274"/>
      <c r="I274"/>
      <c r="J274"/>
    </row>
    <row r="275" spans="2:10" s="13" customFormat="1" ht="26.25" customHeight="1" x14ac:dyDescent="0.2">
      <c r="B275" s="5"/>
      <c r="C275" s="2"/>
      <c r="D275" s="69"/>
      <c r="E275" s="48"/>
      <c r="F275" s="86"/>
      <c r="G275" s="39"/>
      <c r="H275"/>
      <c r="I275"/>
      <c r="J275"/>
    </row>
    <row r="276" spans="2:10" s="13" customFormat="1" ht="26.25" customHeight="1" x14ac:dyDescent="0.2">
      <c r="B276" s="5"/>
      <c r="C276" s="2"/>
      <c r="D276" s="69"/>
      <c r="E276" s="48"/>
      <c r="F276" s="86"/>
      <c r="G276" s="39"/>
      <c r="H276"/>
      <c r="I276"/>
      <c r="J276"/>
    </row>
    <row r="279" spans="2:10" s="13" customFormat="1" ht="24" customHeight="1" x14ac:dyDescent="0.2">
      <c r="B279" s="5"/>
      <c r="C279" s="2"/>
      <c r="D279" s="69"/>
      <c r="E279" s="48"/>
      <c r="F279" s="86"/>
      <c r="G279" s="39"/>
      <c r="H279"/>
      <c r="I279"/>
      <c r="J279"/>
    </row>
    <row r="280" spans="2:10" s="13" customFormat="1" ht="38.25" customHeight="1" x14ac:dyDescent="0.2">
      <c r="B280" s="5"/>
      <c r="C280" s="2"/>
      <c r="D280" s="69"/>
      <c r="E280" s="48"/>
      <c r="F280" s="86"/>
      <c r="G280" s="39"/>
      <c r="H280"/>
      <c r="I280"/>
      <c r="J280"/>
    </row>
    <row r="281" spans="2:10" s="13" customFormat="1" ht="51" customHeight="1" x14ac:dyDescent="0.2">
      <c r="B281" s="5"/>
      <c r="C281" s="2"/>
      <c r="D281" s="69"/>
      <c r="E281" s="48"/>
      <c r="F281" s="86"/>
      <c r="G281" s="39"/>
      <c r="H281"/>
      <c r="I281"/>
      <c r="J281"/>
    </row>
    <row r="283" spans="2:10" s="13" customFormat="1" ht="65.25" customHeight="1" x14ac:dyDescent="0.2">
      <c r="B283" s="5"/>
      <c r="C283" s="2"/>
      <c r="D283" s="69"/>
      <c r="E283" s="48"/>
      <c r="F283" s="86"/>
      <c r="G283" s="39"/>
      <c r="H283"/>
      <c r="I283"/>
      <c r="J283"/>
    </row>
    <row r="285" spans="2:10" s="13" customFormat="1" ht="64.5" customHeight="1" x14ac:dyDescent="0.2">
      <c r="B285" s="5"/>
      <c r="C285" s="2"/>
      <c r="D285" s="69"/>
      <c r="E285" s="48"/>
      <c r="F285" s="86"/>
      <c r="G285" s="39"/>
      <c r="H285"/>
      <c r="I285"/>
      <c r="J285"/>
    </row>
    <row r="319" spans="2:10" s="13" customFormat="1" ht="40.5" customHeight="1" x14ac:dyDescent="0.2">
      <c r="B319" s="5"/>
      <c r="C319" s="2"/>
      <c r="D319" s="69"/>
      <c r="E319" s="48"/>
      <c r="F319" s="86"/>
      <c r="G319" s="39"/>
      <c r="H319"/>
      <c r="I319"/>
      <c r="J319"/>
    </row>
  </sheetData>
  <mergeCells count="136">
    <mergeCell ref="C2:E2"/>
    <mergeCell ref="C3:E3"/>
    <mergeCell ref="C4:E4"/>
    <mergeCell ref="C5:E5"/>
    <mergeCell ref="B11:E23"/>
    <mergeCell ref="B25:E34"/>
    <mergeCell ref="B44:E44"/>
    <mergeCell ref="B45:E45"/>
    <mergeCell ref="B46:E46"/>
    <mergeCell ref="B47:E47"/>
    <mergeCell ref="B48:E48"/>
    <mergeCell ref="B49:E49"/>
    <mergeCell ref="B36:E38"/>
    <mergeCell ref="B39:E39"/>
    <mergeCell ref="B40:E40"/>
    <mergeCell ref="B41:E41"/>
    <mergeCell ref="B42:E42"/>
    <mergeCell ref="B43:E43"/>
    <mergeCell ref="B58:E58"/>
    <mergeCell ref="B60:E60"/>
    <mergeCell ref="B62:E62"/>
    <mergeCell ref="B63:E63"/>
    <mergeCell ref="B64:E64"/>
    <mergeCell ref="B66:E66"/>
    <mergeCell ref="B50:E50"/>
    <mergeCell ref="B51:E51"/>
    <mergeCell ref="B52:E52"/>
    <mergeCell ref="B53:E53"/>
    <mergeCell ref="B56:E56"/>
    <mergeCell ref="B57:E57"/>
    <mergeCell ref="B83:E83"/>
    <mergeCell ref="B84:E84"/>
    <mergeCell ref="B86:E86"/>
    <mergeCell ref="B88:E88"/>
    <mergeCell ref="B89:E89"/>
    <mergeCell ref="B91:E91"/>
    <mergeCell ref="B68:E68"/>
    <mergeCell ref="B70:E70"/>
    <mergeCell ref="B71:E71"/>
    <mergeCell ref="B77:E77"/>
    <mergeCell ref="B79:E79"/>
    <mergeCell ref="B81:E81"/>
    <mergeCell ref="B107:E107"/>
    <mergeCell ref="B108:E108"/>
    <mergeCell ref="B110:E110"/>
    <mergeCell ref="B112:E112"/>
    <mergeCell ref="B114:E114"/>
    <mergeCell ref="B115:E115"/>
    <mergeCell ref="B92:E92"/>
    <mergeCell ref="B94:E94"/>
    <mergeCell ref="B95:E95"/>
    <mergeCell ref="B96:E96"/>
    <mergeCell ref="B103:E103"/>
    <mergeCell ref="B105:E105"/>
    <mergeCell ref="B129:E129"/>
    <mergeCell ref="B130:E130"/>
    <mergeCell ref="B131:E131"/>
    <mergeCell ref="B132:E132"/>
    <mergeCell ref="B138:E138"/>
    <mergeCell ref="B139:E139"/>
    <mergeCell ref="B116:E116"/>
    <mergeCell ref="B117:E117"/>
    <mergeCell ref="B118:E118"/>
    <mergeCell ref="B120:E120"/>
    <mergeCell ref="B127:E127"/>
    <mergeCell ref="B128:E128"/>
    <mergeCell ref="B147:E147"/>
    <mergeCell ref="B148:E148"/>
    <mergeCell ref="B149:E149"/>
    <mergeCell ref="B150:E150"/>
    <mergeCell ref="B151:E151"/>
    <mergeCell ref="B152:E152"/>
    <mergeCell ref="B140:E140"/>
    <mergeCell ref="B141:E141"/>
    <mergeCell ref="B142:E142"/>
    <mergeCell ref="B143:E143"/>
    <mergeCell ref="B145:E145"/>
    <mergeCell ref="B146:E146"/>
    <mergeCell ref="B160:E160"/>
    <mergeCell ref="B161:E161"/>
    <mergeCell ref="B167:E167"/>
    <mergeCell ref="B168:E168"/>
    <mergeCell ref="B169:E169"/>
    <mergeCell ref="B170:E170"/>
    <mergeCell ref="B153:E153"/>
    <mergeCell ref="B155:E155"/>
    <mergeCell ref="B156:E156"/>
    <mergeCell ref="B157:E157"/>
    <mergeCell ref="B158:E158"/>
    <mergeCell ref="B159:E159"/>
    <mergeCell ref="B182:E182"/>
    <mergeCell ref="B183:E183"/>
    <mergeCell ref="B184:E184"/>
    <mergeCell ref="B185:E185"/>
    <mergeCell ref="B186:E186"/>
    <mergeCell ref="B187:E187"/>
    <mergeCell ref="B172:E172"/>
    <mergeCell ref="B174:E174"/>
    <mergeCell ref="B176:E176"/>
    <mergeCell ref="B177:E177"/>
    <mergeCell ref="B179:E179"/>
    <mergeCell ref="B180:E180"/>
    <mergeCell ref="B199:E199"/>
    <mergeCell ref="B200:E200"/>
    <mergeCell ref="B202:E202"/>
    <mergeCell ref="B203:E203"/>
    <mergeCell ref="B205:E205"/>
    <mergeCell ref="B206:E206"/>
    <mergeCell ref="B188:E188"/>
    <mergeCell ref="B189:E189"/>
    <mergeCell ref="B190:E190"/>
    <mergeCell ref="B191:E191"/>
    <mergeCell ref="B192:E192"/>
    <mergeCell ref="B193:E193"/>
    <mergeCell ref="B219:E219"/>
    <mergeCell ref="B221:E221"/>
    <mergeCell ref="B222:E222"/>
    <mergeCell ref="B224:E224"/>
    <mergeCell ref="B225:E225"/>
    <mergeCell ref="B226:E226"/>
    <mergeCell ref="B207:E207"/>
    <mergeCell ref="B208:E208"/>
    <mergeCell ref="B210:E210"/>
    <mergeCell ref="B211:E211"/>
    <mergeCell ref="B212:E212"/>
    <mergeCell ref="B218:E218"/>
    <mergeCell ref="B234:E234"/>
    <mergeCell ref="B235:E235"/>
    <mergeCell ref="B237:E237"/>
    <mergeCell ref="B238:E238"/>
    <mergeCell ref="B227:E227"/>
    <mergeCell ref="B228:E228"/>
    <mergeCell ref="B229:E229"/>
    <mergeCell ref="B231:E231"/>
    <mergeCell ref="B232:E232"/>
    <mergeCell ref="B233:E233"/>
  </mergeCells>
  <pageMargins left="1.299212598425197" right="0.19685039370078741" top="0.47244094488188981" bottom="0.59055118110236227" header="0.47244094488188981" footer="0.51181102362204722"/>
  <pageSetup paperSize="9" scale="75" orientation="portrait" horizontalDpi="300" verticalDpi="300" r:id="rId1"/>
  <headerFooter alignWithMargins="0">
    <oddHeader>&amp;R&amp;P</oddHeader>
  </headerFooter>
  <rowBreaks count="11" manualBreakCount="11">
    <brk id="53" max="4" man="1"/>
    <brk id="72" max="4" man="1"/>
    <brk id="97" max="4" man="1"/>
    <brk id="121" max="4" man="1"/>
    <brk id="133" max="16383" man="1"/>
    <brk id="162" max="4" man="1"/>
    <brk id="194" max="4" man="1"/>
    <brk id="213" max="16383" man="1"/>
    <brk id="239" max="4" man="1"/>
    <brk id="270" max="16383" man="1"/>
    <brk id="290" max="16383" man="1"/>
  </rowBreaks>
  <colBreaks count="1" manualBreakCount="1">
    <brk id="5" max="24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825"/>
  <sheetViews>
    <sheetView showZeros="0" tabSelected="1" view="pageBreakPreview" zoomScaleNormal="100" zoomScaleSheetLayoutView="100" workbookViewId="0">
      <selection activeCell="B567" sqref="B567"/>
    </sheetView>
  </sheetViews>
  <sheetFormatPr defaultRowHeight="15" x14ac:dyDescent="0.2"/>
  <cols>
    <col min="1" max="1" width="5.7109375" style="13" customWidth="1"/>
    <col min="2" max="2" width="50.7109375" style="5" customWidth="1"/>
    <col min="3" max="3" width="9.5703125" style="2" customWidth="1"/>
    <col min="4" max="4" width="13.28515625" style="168" customWidth="1"/>
    <col min="5" max="5" width="19.42578125" style="163" customWidth="1"/>
    <col min="6" max="6" width="18.7109375" style="163" customWidth="1"/>
    <col min="7" max="7" width="16.7109375" style="39" customWidth="1"/>
    <col min="8" max="8" width="15.28515625" customWidth="1"/>
    <col min="9" max="9" width="16.28515625" customWidth="1"/>
  </cols>
  <sheetData>
    <row r="1" spans="1:10" s="7" customFormat="1" ht="15.75" thickBot="1" x14ac:dyDescent="0.25">
      <c r="A1" s="57"/>
      <c r="B1" s="71"/>
      <c r="C1" s="6"/>
      <c r="D1" s="164"/>
      <c r="E1" s="170"/>
      <c r="F1" s="170"/>
      <c r="G1" s="37"/>
      <c r="J1" s="15"/>
    </row>
    <row r="2" spans="1:10" x14ac:dyDescent="0.2">
      <c r="A2" s="59"/>
      <c r="B2" s="73" t="s">
        <v>2</v>
      </c>
      <c r="C2" s="417" t="s">
        <v>6</v>
      </c>
      <c r="D2" s="418"/>
      <c r="E2" s="418"/>
      <c r="F2" s="171"/>
      <c r="G2" s="38"/>
      <c r="H2" s="8"/>
      <c r="I2" s="17"/>
      <c r="J2" s="15"/>
    </row>
    <row r="3" spans="1:10" ht="38.25" x14ac:dyDescent="0.2">
      <c r="A3" s="59"/>
      <c r="B3" s="72" t="s">
        <v>662</v>
      </c>
      <c r="C3" s="416" t="s">
        <v>158</v>
      </c>
      <c r="D3" s="416"/>
      <c r="E3" s="416"/>
      <c r="F3" s="171"/>
      <c r="H3" s="8"/>
      <c r="I3" s="18"/>
      <c r="J3" s="15"/>
    </row>
    <row r="4" spans="1:10" x14ac:dyDescent="0.2">
      <c r="A4" s="59"/>
      <c r="B4" s="74" t="s">
        <v>10</v>
      </c>
      <c r="C4" s="417" t="s">
        <v>3</v>
      </c>
      <c r="D4" s="418"/>
      <c r="E4" s="418"/>
      <c r="F4" s="171"/>
      <c r="H4" s="8"/>
      <c r="I4" s="19"/>
      <c r="J4" s="15"/>
    </row>
    <row r="5" spans="1:10" s="32" customFormat="1" ht="27.75" customHeight="1" thickBot="1" x14ac:dyDescent="0.25">
      <c r="A5" s="60"/>
      <c r="B5" s="29" t="s">
        <v>167</v>
      </c>
      <c r="C5" s="419" t="s">
        <v>661</v>
      </c>
      <c r="D5" s="420"/>
      <c r="E5" s="420"/>
      <c r="F5" s="172"/>
      <c r="G5" s="40"/>
      <c r="H5" s="30"/>
      <c r="I5" s="20"/>
      <c r="J5" s="31"/>
    </row>
    <row r="6" spans="1:10" x14ac:dyDescent="0.2">
      <c r="A6" s="61"/>
      <c r="B6" s="26"/>
      <c r="C6" s="35"/>
      <c r="D6" s="165"/>
      <c r="E6" s="171"/>
      <c r="F6" s="171"/>
      <c r="G6" s="38"/>
      <c r="H6" s="15"/>
      <c r="I6" s="24"/>
      <c r="J6" s="15"/>
    </row>
    <row r="7" spans="1:10" x14ac:dyDescent="0.2">
      <c r="A7" s="61"/>
      <c r="B7" s="26"/>
      <c r="C7" s="35"/>
      <c r="D7" s="165"/>
      <c r="E7" s="171"/>
      <c r="F7" s="171"/>
      <c r="G7" s="38"/>
      <c r="H7" s="15"/>
      <c r="I7" s="24"/>
      <c r="J7" s="15"/>
    </row>
    <row r="8" spans="1:10" x14ac:dyDescent="0.2">
      <c r="A8" s="61"/>
      <c r="B8" s="26"/>
      <c r="C8" s="35"/>
      <c r="D8" s="165"/>
      <c r="E8" s="171"/>
      <c r="F8" s="171"/>
      <c r="G8" s="38"/>
      <c r="H8" s="15"/>
      <c r="I8" s="24"/>
      <c r="J8" s="15"/>
    </row>
    <row r="9" spans="1:10" x14ac:dyDescent="0.2">
      <c r="A9" s="61"/>
      <c r="B9" s="26"/>
      <c r="C9" s="35"/>
      <c r="D9" s="165"/>
      <c r="E9" s="171"/>
      <c r="F9" s="171"/>
      <c r="G9" s="38"/>
      <c r="H9" s="15"/>
      <c r="I9" s="24"/>
      <c r="J9" s="15"/>
    </row>
    <row r="10" spans="1:10" x14ac:dyDescent="0.2">
      <c r="A10" s="61"/>
      <c r="B10" s="26"/>
      <c r="C10" s="35"/>
      <c r="D10" s="165"/>
      <c r="E10" s="171"/>
      <c r="F10" s="171"/>
      <c r="G10" s="38"/>
      <c r="H10" s="15"/>
      <c r="I10" s="24"/>
      <c r="J10" s="15"/>
    </row>
    <row r="11" spans="1:10" x14ac:dyDescent="0.2">
      <c r="A11" s="61"/>
      <c r="B11" s="26"/>
      <c r="C11" s="35"/>
      <c r="D11" s="165"/>
      <c r="E11" s="171"/>
      <c r="F11" s="171"/>
      <c r="G11" s="38"/>
      <c r="H11" s="15"/>
      <c r="I11" s="24"/>
      <c r="J11" s="15"/>
    </row>
    <row r="12" spans="1:10" x14ac:dyDescent="0.2">
      <c r="A12" s="61"/>
      <c r="B12" s="26"/>
      <c r="C12" s="35"/>
      <c r="D12" s="165"/>
      <c r="E12" s="171"/>
      <c r="F12" s="171"/>
      <c r="G12" s="38"/>
      <c r="H12" s="15"/>
      <c r="I12" s="24"/>
      <c r="J12" s="15"/>
    </row>
    <row r="13" spans="1:10" x14ac:dyDescent="0.2">
      <c r="A13" s="61"/>
      <c r="B13" s="26"/>
      <c r="C13" s="35"/>
      <c r="D13" s="165"/>
      <c r="E13" s="171"/>
      <c r="F13" s="171"/>
      <c r="G13" s="38"/>
      <c r="H13" s="15"/>
      <c r="I13" s="24"/>
      <c r="J13" s="15"/>
    </row>
    <row r="14" spans="1:10" s="21" customFormat="1" ht="18" x14ac:dyDescent="0.25">
      <c r="A14" s="62"/>
      <c r="B14" s="25" t="s">
        <v>7</v>
      </c>
      <c r="C14" s="63"/>
      <c r="D14" s="169"/>
      <c r="E14" s="178"/>
      <c r="F14" s="178"/>
      <c r="G14" s="65"/>
      <c r="H14" s="66"/>
    </row>
    <row r="15" spans="1:10" ht="15.75" x14ac:dyDescent="0.25">
      <c r="A15" s="34"/>
      <c r="B15" s="9"/>
      <c r="C15" s="10"/>
      <c r="D15" s="169"/>
      <c r="E15" s="179"/>
      <c r="F15" s="179"/>
      <c r="G15" s="41"/>
      <c r="H15" s="1"/>
    </row>
    <row r="16" spans="1:10" ht="15.75" x14ac:dyDescent="0.25">
      <c r="A16" s="50"/>
      <c r="B16" s="11"/>
      <c r="C16" s="12"/>
      <c r="D16" s="90"/>
      <c r="G16" s="43"/>
    </row>
    <row r="17" spans="1:7" ht="15.75" x14ac:dyDescent="0.25">
      <c r="B17" s="11"/>
      <c r="C17" s="12"/>
      <c r="D17" s="90"/>
      <c r="G17" s="43"/>
    </row>
    <row r="18" spans="1:7" s="16" customFormat="1" ht="21" customHeight="1" x14ac:dyDescent="0.25">
      <c r="A18" s="75" t="s">
        <v>180</v>
      </c>
      <c r="B18" s="33" t="s">
        <v>168</v>
      </c>
      <c r="C18" s="76"/>
      <c r="D18" s="166"/>
      <c r="E18" s="177"/>
      <c r="G18" s="42"/>
    </row>
    <row r="19" spans="1:7" ht="17.25" customHeight="1" x14ac:dyDescent="0.25">
      <c r="A19" s="75" t="s">
        <v>369</v>
      </c>
      <c r="B19" s="51" t="s">
        <v>368</v>
      </c>
      <c r="C19" s="12"/>
      <c r="D19" s="90"/>
      <c r="F19" s="403">
        <f>F133</f>
        <v>0</v>
      </c>
      <c r="G19" s="42"/>
    </row>
    <row r="20" spans="1:7" ht="17.25" customHeight="1" x14ac:dyDescent="0.25">
      <c r="A20" s="75" t="s">
        <v>372</v>
      </c>
      <c r="B20" s="51" t="s">
        <v>370</v>
      </c>
      <c r="C20" s="12"/>
      <c r="D20" s="90"/>
      <c r="F20" s="174">
        <f>SUM(F441)</f>
        <v>0</v>
      </c>
      <c r="G20" s="42"/>
    </row>
    <row r="21" spans="1:7" ht="17.25" customHeight="1" x14ac:dyDescent="0.25">
      <c r="B21" s="51"/>
      <c r="C21" s="12"/>
      <c r="D21" s="90"/>
      <c r="F21" s="173"/>
      <c r="G21" s="42"/>
    </row>
    <row r="22" spans="1:7" ht="17.25" customHeight="1" x14ac:dyDescent="0.25">
      <c r="B22" s="51"/>
      <c r="C22" s="12"/>
      <c r="D22" s="90"/>
      <c r="F22" s="173"/>
      <c r="G22" s="42"/>
    </row>
    <row r="23" spans="1:7" s="16" customFormat="1" ht="21" customHeight="1" x14ac:dyDescent="0.25">
      <c r="A23" s="75" t="s">
        <v>179</v>
      </c>
      <c r="B23" s="33" t="s">
        <v>181</v>
      </c>
      <c r="C23" s="76"/>
      <c r="D23" s="166"/>
      <c r="E23" s="177"/>
      <c r="F23" s="174">
        <f>F570</f>
        <v>0</v>
      </c>
      <c r="G23" s="42"/>
    </row>
    <row r="24" spans="1:7" ht="17.25" customHeight="1" x14ac:dyDescent="0.25">
      <c r="B24" s="51"/>
      <c r="C24" s="12"/>
      <c r="D24" s="90"/>
      <c r="F24" s="173"/>
      <c r="G24" s="42"/>
    </row>
    <row r="25" spans="1:7" ht="17.25" customHeight="1" x14ac:dyDescent="0.25">
      <c r="B25" s="51"/>
      <c r="C25" s="12"/>
      <c r="D25" s="90"/>
      <c r="F25" s="173"/>
      <c r="G25" s="42"/>
    </row>
    <row r="26" spans="1:7" s="16" customFormat="1" ht="23.25" customHeight="1" x14ac:dyDescent="0.25">
      <c r="A26" s="75" t="s">
        <v>182</v>
      </c>
      <c r="B26" s="33" t="s">
        <v>169</v>
      </c>
      <c r="C26" s="76"/>
      <c r="D26" s="166"/>
      <c r="E26" s="177"/>
      <c r="F26" s="174">
        <f>F647</f>
        <v>0</v>
      </c>
      <c r="G26" s="42"/>
    </row>
    <row r="27" spans="1:7" ht="16.5" customHeight="1" x14ac:dyDescent="0.25">
      <c r="B27" s="51"/>
      <c r="C27" s="12"/>
      <c r="D27" s="90"/>
      <c r="F27" s="173"/>
      <c r="G27" s="42"/>
    </row>
    <row r="28" spans="1:7" ht="16.5" customHeight="1" x14ac:dyDescent="0.25">
      <c r="B28" s="51"/>
      <c r="C28" s="12"/>
      <c r="D28" s="90"/>
      <c r="F28" s="173"/>
      <c r="G28" s="42"/>
    </row>
    <row r="29" spans="1:7" s="16" customFormat="1" ht="21.75" customHeight="1" x14ac:dyDescent="0.25">
      <c r="A29" s="75" t="s">
        <v>254</v>
      </c>
      <c r="B29" s="33" t="s">
        <v>256</v>
      </c>
      <c r="C29" s="76"/>
      <c r="D29" s="166"/>
      <c r="E29" s="177"/>
      <c r="F29" s="404">
        <f>F759</f>
        <v>0</v>
      </c>
      <c r="G29" s="42"/>
    </row>
    <row r="30" spans="1:7" ht="16.5" customHeight="1" x14ac:dyDescent="0.25">
      <c r="B30" s="51"/>
      <c r="C30" s="12"/>
      <c r="D30" s="90"/>
      <c r="F30" s="173"/>
      <c r="G30" s="42"/>
    </row>
    <row r="31" spans="1:7" ht="16.5" customHeight="1" x14ac:dyDescent="0.25">
      <c r="B31" s="51"/>
      <c r="C31" s="12"/>
      <c r="D31" s="90"/>
      <c r="F31" s="173"/>
      <c r="G31" s="42"/>
    </row>
    <row r="32" spans="1:7" s="16" customFormat="1" ht="18.75" customHeight="1" x14ac:dyDescent="0.25">
      <c r="A32" s="75"/>
      <c r="B32" s="33"/>
      <c r="C32" s="76"/>
      <c r="D32" s="166"/>
      <c r="E32" s="177"/>
      <c r="F32" s="180"/>
      <c r="G32" s="42"/>
    </row>
    <row r="33" spans="1:10" ht="12.75" customHeight="1" thickBot="1" x14ac:dyDescent="0.3">
      <c r="B33" s="11"/>
      <c r="C33" s="12"/>
      <c r="D33" s="90"/>
      <c r="F33" s="181"/>
      <c r="G33" s="43"/>
    </row>
    <row r="34" spans="1:10" s="193" customFormat="1" ht="20.25" customHeight="1" thickBot="1" x14ac:dyDescent="0.35">
      <c r="A34" s="186"/>
      <c r="B34" s="187" t="s">
        <v>170</v>
      </c>
      <c r="C34" s="188"/>
      <c r="D34" s="290"/>
      <c r="E34" s="189"/>
      <c r="F34" s="190">
        <f>SUM(F17:F32)</f>
        <v>0</v>
      </c>
      <c r="G34" s="191"/>
      <c r="H34" s="192">
        <f>SUM(H33:H33)</f>
        <v>0</v>
      </c>
    </row>
    <row r="35" spans="1:10" ht="15.75" x14ac:dyDescent="0.25">
      <c r="B35" s="11"/>
      <c r="C35" s="12"/>
      <c r="D35" s="90"/>
      <c r="G35" s="43"/>
    </row>
    <row r="36" spans="1:10" s="200" customFormat="1" ht="18.75" thickBot="1" x14ac:dyDescent="0.3">
      <c r="A36" s="194"/>
      <c r="B36" s="195" t="s">
        <v>1</v>
      </c>
      <c r="C36" s="196"/>
      <c r="D36" s="291">
        <v>0.25</v>
      </c>
      <c r="E36" s="197">
        <f>SUM(F34)</f>
        <v>0</v>
      </c>
      <c r="F36" s="198">
        <f>SUM(D36*E36)</f>
        <v>0</v>
      </c>
      <c r="G36" s="199"/>
    </row>
    <row r="37" spans="1:10" ht="15.75" x14ac:dyDescent="0.25">
      <c r="B37" s="11"/>
      <c r="C37" s="12"/>
      <c r="D37" s="90"/>
      <c r="E37" s="181"/>
      <c r="G37" s="43"/>
    </row>
    <row r="38" spans="1:10" s="200" customFormat="1" ht="18.75" thickBot="1" x14ac:dyDescent="0.3">
      <c r="A38" s="194"/>
      <c r="B38" s="195" t="s">
        <v>171</v>
      </c>
      <c r="C38" s="196"/>
      <c r="D38" s="291"/>
      <c r="E38" s="201"/>
      <c r="F38" s="198">
        <f>SUM(F34:F37)</f>
        <v>0</v>
      </c>
      <c r="G38" s="199"/>
    </row>
    <row r="39" spans="1:10" ht="15.75" x14ac:dyDescent="0.25">
      <c r="B39" s="11"/>
      <c r="C39" s="12"/>
      <c r="D39" s="90"/>
      <c r="G39" s="43"/>
    </row>
    <row r="40" spans="1:10" ht="15.75" x14ac:dyDescent="0.25">
      <c r="B40" s="11"/>
      <c r="C40" s="12"/>
      <c r="D40" s="90"/>
      <c r="G40" s="43"/>
    </row>
    <row r="41" spans="1:10" x14ac:dyDescent="0.2">
      <c r="A41" s="61"/>
      <c r="B41" s="26"/>
      <c r="C41" s="35"/>
      <c r="D41" s="165"/>
      <c r="E41" s="171"/>
      <c r="F41" s="171"/>
      <c r="G41" s="38"/>
      <c r="H41" s="15"/>
      <c r="I41" s="24"/>
      <c r="J41" s="15"/>
    </row>
    <row r="42" spans="1:10" x14ac:dyDescent="0.2">
      <c r="A42" s="61"/>
      <c r="B42" s="26"/>
      <c r="C42" s="35"/>
      <c r="D42" s="165"/>
      <c r="E42" s="171"/>
      <c r="F42" s="171"/>
      <c r="G42" s="38"/>
      <c r="H42" s="15"/>
      <c r="I42" s="24"/>
      <c r="J42" s="15"/>
    </row>
    <row r="43" spans="1:10" x14ac:dyDescent="0.2">
      <c r="A43" s="61"/>
      <c r="B43" s="26"/>
      <c r="C43" s="35"/>
      <c r="D43" s="165"/>
      <c r="E43" s="171"/>
      <c r="F43" s="171"/>
      <c r="G43" s="38"/>
      <c r="H43" s="15"/>
      <c r="I43" s="24"/>
      <c r="J43" s="15"/>
    </row>
    <row r="44" spans="1:10" x14ac:dyDescent="0.2">
      <c r="A44" s="61"/>
      <c r="B44" s="26"/>
      <c r="C44" s="35"/>
      <c r="D44" s="165"/>
      <c r="E44" s="171"/>
      <c r="F44" s="171"/>
      <c r="G44" s="38"/>
      <c r="H44" s="15"/>
      <c r="I44" s="24"/>
      <c r="J44" s="15"/>
    </row>
    <row r="45" spans="1:10" ht="16.5" thickBot="1" x14ac:dyDescent="0.3">
      <c r="B45" s="11"/>
      <c r="C45" s="12"/>
      <c r="D45" s="90"/>
      <c r="G45" s="43"/>
    </row>
    <row r="46" spans="1:10" s="300" customFormat="1" ht="20.25" customHeight="1" thickBot="1" x14ac:dyDescent="0.35">
      <c r="A46" s="292" t="s">
        <v>180</v>
      </c>
      <c r="B46" s="293" t="s">
        <v>168</v>
      </c>
      <c r="C46" s="294"/>
      <c r="D46" s="295"/>
      <c r="E46" s="296"/>
      <c r="F46" s="297"/>
      <c r="G46" s="298"/>
      <c r="H46" s="299"/>
    </row>
    <row r="47" spans="1:10" ht="18" x14ac:dyDescent="0.25">
      <c r="B47" s="52"/>
      <c r="C47" s="12"/>
      <c r="D47" s="90"/>
      <c r="G47" s="43"/>
    </row>
    <row r="48" spans="1:10" ht="15.75" x14ac:dyDescent="0.25">
      <c r="A48" s="75" t="s">
        <v>369</v>
      </c>
      <c r="B48" s="315" t="s">
        <v>371</v>
      </c>
      <c r="C48" s="12"/>
      <c r="D48" s="90"/>
      <c r="G48" s="43"/>
    </row>
    <row r="49" spans="1:7" s="81" customFormat="1" ht="17.25" customHeight="1" x14ac:dyDescent="0.25">
      <c r="A49" s="78"/>
      <c r="C49" s="79"/>
      <c r="D49" s="79"/>
      <c r="E49" s="174"/>
      <c r="F49" s="174"/>
      <c r="G49" s="80"/>
    </row>
    <row r="50" spans="1:7" ht="12.75" x14ac:dyDescent="0.2">
      <c r="A50" s="206" t="s">
        <v>173</v>
      </c>
      <c r="B50" s="205" t="s">
        <v>172</v>
      </c>
      <c r="C50" s="55" t="s">
        <v>13</v>
      </c>
      <c r="D50" s="82" t="s">
        <v>14</v>
      </c>
      <c r="E50" s="175" t="s">
        <v>15</v>
      </c>
      <c r="F50" s="175"/>
      <c r="G50" s="53"/>
    </row>
    <row r="51" spans="1:7" ht="12.75" x14ac:dyDescent="0.2">
      <c r="A51" s="206"/>
      <c r="B51" s="319"/>
      <c r="C51" s="55"/>
      <c r="D51" s="82"/>
      <c r="E51" s="175"/>
      <c r="F51" s="175"/>
      <c r="G51" s="53"/>
    </row>
    <row r="52" spans="1:7" s="326" customFormat="1" ht="57" customHeight="1" x14ac:dyDescent="0.2">
      <c r="A52" s="322"/>
      <c r="B52" s="320" t="s">
        <v>376</v>
      </c>
      <c r="C52" s="323"/>
      <c r="D52" s="324"/>
      <c r="E52" s="325"/>
      <c r="F52" s="325"/>
    </row>
    <row r="53" spans="1:7" ht="12.75" x14ac:dyDescent="0.2">
      <c r="A53" s="206"/>
      <c r="B53" s="207"/>
      <c r="C53" s="55"/>
      <c r="D53" s="82"/>
      <c r="E53" s="175"/>
      <c r="F53" s="175"/>
      <c r="G53" s="53"/>
    </row>
    <row r="54" spans="1:7" ht="12.75" x14ac:dyDescent="0.2">
      <c r="A54" s="206"/>
      <c r="B54" s="207"/>
      <c r="C54" s="55"/>
      <c r="D54" s="82"/>
      <c r="E54" s="175"/>
      <c r="F54" s="175"/>
      <c r="G54" s="53"/>
    </row>
    <row r="55" spans="1:7" ht="18.75" customHeight="1" x14ac:dyDescent="0.2">
      <c r="B55" s="321" t="s">
        <v>377</v>
      </c>
      <c r="C55" s="12"/>
      <c r="D55" s="22"/>
    </row>
    <row r="56" spans="1:7" ht="83.25" customHeight="1" x14ac:dyDescent="0.2">
      <c r="A56" s="14" t="s">
        <v>8</v>
      </c>
      <c r="B56" s="160" t="s">
        <v>388</v>
      </c>
      <c r="C56" s="12"/>
      <c r="D56" s="22"/>
    </row>
    <row r="57" spans="1:7" s="154" customFormat="1" ht="35.25" customHeight="1" x14ac:dyDescent="0.2">
      <c r="A57" s="13"/>
      <c r="B57" s="160" t="s">
        <v>386</v>
      </c>
      <c r="C57" s="12"/>
      <c r="D57" s="22"/>
      <c r="E57" s="163"/>
      <c r="F57" s="163"/>
      <c r="G57" s="43"/>
    </row>
    <row r="58" spans="1:7" s="21" customFormat="1" ht="17.25" customHeight="1" x14ac:dyDescent="0.25">
      <c r="A58" s="23"/>
      <c r="B58" s="160" t="s">
        <v>387</v>
      </c>
      <c r="C58" s="22" t="s">
        <v>4</v>
      </c>
      <c r="D58" s="166">
        <v>4</v>
      </c>
      <c r="E58" s="173"/>
      <c r="F58" s="173">
        <f>SUM(D58*E58)</f>
        <v>0</v>
      </c>
      <c r="G58" s="44"/>
    </row>
    <row r="59" spans="1:7" s="21" customFormat="1" ht="17.25" customHeight="1" x14ac:dyDescent="0.25">
      <c r="A59" s="23"/>
      <c r="B59" s="160" t="s">
        <v>389</v>
      </c>
      <c r="C59" s="22" t="s">
        <v>4</v>
      </c>
      <c r="D59" s="166">
        <v>15</v>
      </c>
      <c r="E59" s="173"/>
      <c r="F59" s="173">
        <f>SUM(D59*E59)</f>
        <v>0</v>
      </c>
      <c r="G59" s="44"/>
    </row>
    <row r="60" spans="1:7" ht="18.75" customHeight="1" x14ac:dyDescent="0.2">
      <c r="B60" s="321"/>
      <c r="C60" s="12"/>
      <c r="D60" s="22"/>
    </row>
    <row r="61" spans="1:7" ht="35.25" customHeight="1" x14ac:dyDescent="0.2">
      <c r="A61" s="13" t="s">
        <v>9</v>
      </c>
      <c r="B61" s="160" t="s">
        <v>383</v>
      </c>
      <c r="C61" s="12"/>
      <c r="D61" s="22"/>
    </row>
    <row r="62" spans="1:7" ht="33" customHeight="1" x14ac:dyDescent="0.2">
      <c r="B62" s="160" t="s">
        <v>384</v>
      </c>
      <c r="C62" s="12"/>
      <c r="D62" s="22"/>
    </row>
    <row r="63" spans="1:7" ht="18.75" customHeight="1" x14ac:dyDescent="0.2">
      <c r="B63" s="160" t="s">
        <v>385</v>
      </c>
      <c r="C63" s="12"/>
      <c r="D63" s="22"/>
    </row>
    <row r="64" spans="1:7" s="21" customFormat="1" ht="17.25" customHeight="1" x14ac:dyDescent="0.25">
      <c r="A64" s="23"/>
      <c r="B64" s="160"/>
      <c r="C64" s="22" t="s">
        <v>161</v>
      </c>
      <c r="D64" s="166">
        <v>4</v>
      </c>
      <c r="E64" s="173"/>
      <c r="F64" s="173">
        <f>SUM(D64*E64)</f>
        <v>0</v>
      </c>
      <c r="G64" s="44"/>
    </row>
    <row r="65" spans="1:7" ht="18.75" customHeight="1" x14ac:dyDescent="0.2">
      <c r="B65" s="321"/>
      <c r="C65" s="12"/>
      <c r="D65" s="22"/>
    </row>
    <row r="66" spans="1:7" ht="18.75" customHeight="1" x14ac:dyDescent="0.2">
      <c r="A66" s="13" t="s">
        <v>17</v>
      </c>
      <c r="B66" s="160" t="s">
        <v>378</v>
      </c>
      <c r="C66" s="12"/>
      <c r="D66" s="22"/>
    </row>
    <row r="67" spans="1:7" ht="36.75" customHeight="1" x14ac:dyDescent="0.2">
      <c r="B67" s="160" t="s">
        <v>393</v>
      </c>
      <c r="C67" s="12"/>
      <c r="D67" s="22"/>
    </row>
    <row r="68" spans="1:7" ht="18.75" customHeight="1" x14ac:dyDescent="0.2">
      <c r="B68" s="160" t="s">
        <v>379</v>
      </c>
      <c r="C68" s="12"/>
      <c r="D68" s="22"/>
    </row>
    <row r="69" spans="1:7" ht="18.75" customHeight="1" x14ac:dyDescent="0.2">
      <c r="B69" s="160" t="s">
        <v>380</v>
      </c>
      <c r="C69" s="12"/>
      <c r="D69" s="22"/>
    </row>
    <row r="70" spans="1:7" s="21" customFormat="1" ht="17.25" customHeight="1" x14ac:dyDescent="0.25">
      <c r="A70" s="23"/>
      <c r="B70" s="160" t="s">
        <v>381</v>
      </c>
      <c r="C70" s="22" t="s">
        <v>4</v>
      </c>
      <c r="D70" s="166">
        <v>11</v>
      </c>
      <c r="E70" s="173"/>
      <c r="F70" s="173">
        <f>SUM(D70*E70)</f>
        <v>0</v>
      </c>
      <c r="G70" s="44"/>
    </row>
    <row r="71" spans="1:7" s="21" customFormat="1" ht="17.25" customHeight="1" x14ac:dyDescent="0.25">
      <c r="A71" s="23"/>
      <c r="B71" s="160" t="s">
        <v>382</v>
      </c>
      <c r="C71" s="22" t="s">
        <v>4</v>
      </c>
      <c r="D71" s="166">
        <v>1.6</v>
      </c>
      <c r="E71" s="173"/>
      <c r="F71" s="173">
        <f>SUM(D71*E71)</f>
        <v>0</v>
      </c>
      <c r="G71" s="44"/>
    </row>
    <row r="72" spans="1:7" ht="18.75" customHeight="1" x14ac:dyDescent="0.2">
      <c r="B72" s="160"/>
      <c r="C72" s="12"/>
      <c r="D72" s="22"/>
    </row>
    <row r="73" spans="1:7" ht="18.75" customHeight="1" x14ac:dyDescent="0.2">
      <c r="C73" s="12"/>
      <c r="D73" s="22"/>
    </row>
    <row r="74" spans="1:7" ht="18.75" customHeight="1" x14ac:dyDescent="0.2">
      <c r="A74" s="13" t="s">
        <v>18</v>
      </c>
      <c r="B74" s="321" t="s">
        <v>390</v>
      </c>
      <c r="C74" s="12"/>
      <c r="D74" s="22"/>
    </row>
    <row r="75" spans="1:7" ht="48.75" customHeight="1" x14ac:dyDescent="0.25">
      <c r="A75" s="13" t="s">
        <v>159</v>
      </c>
      <c r="B75" s="160" t="s">
        <v>392</v>
      </c>
      <c r="C75" s="213"/>
      <c r="D75" s="166"/>
      <c r="E75" s="214"/>
      <c r="F75" s="215"/>
      <c r="G75" s="5"/>
    </row>
    <row r="76" spans="1:7" ht="19.5" customHeight="1" x14ac:dyDescent="0.25">
      <c r="B76" s="160" t="s">
        <v>391</v>
      </c>
      <c r="C76" s="213"/>
      <c r="D76" s="166"/>
      <c r="E76" s="214"/>
      <c r="F76" s="215"/>
      <c r="G76" s="5"/>
    </row>
    <row r="77" spans="1:7" s="21" customFormat="1" ht="19.5" customHeight="1" x14ac:dyDescent="0.25">
      <c r="A77" s="88"/>
      <c r="B77" s="89" t="s">
        <v>186</v>
      </c>
      <c r="C77" s="161" t="s">
        <v>11</v>
      </c>
      <c r="D77" s="166">
        <v>10</v>
      </c>
      <c r="E77" s="173"/>
      <c r="F77" s="217">
        <f>SUM(D77*E77)</f>
        <v>0</v>
      </c>
    </row>
    <row r="78" spans="1:7" s="21" customFormat="1" ht="49.5" customHeight="1" x14ac:dyDescent="0.2">
      <c r="A78" s="88" t="s">
        <v>160</v>
      </c>
      <c r="B78" s="51" t="s">
        <v>234</v>
      </c>
      <c r="C78" s="22"/>
      <c r="D78" s="22"/>
      <c r="E78" s="173"/>
      <c r="F78" s="173"/>
      <c r="G78" s="44"/>
    </row>
    <row r="79" spans="1:7" s="21" customFormat="1" ht="51.75" customHeight="1" x14ac:dyDescent="0.2">
      <c r="A79" s="88"/>
      <c r="B79" s="51" t="s">
        <v>236</v>
      </c>
      <c r="C79" s="22"/>
      <c r="D79" s="22"/>
      <c r="E79" s="173"/>
      <c r="F79" s="173"/>
      <c r="G79" s="44"/>
    </row>
    <row r="80" spans="1:7" s="21" customFormat="1" ht="19.5" customHeight="1" x14ac:dyDescent="0.25">
      <c r="A80" s="88"/>
      <c r="B80" s="11" t="s">
        <v>235</v>
      </c>
      <c r="C80" s="161" t="s">
        <v>4</v>
      </c>
      <c r="D80" s="166">
        <v>3</v>
      </c>
      <c r="E80" s="173"/>
      <c r="F80" s="217">
        <f>SUM(D80*E80)</f>
        <v>0</v>
      </c>
    </row>
    <row r="81" spans="1:7" s="21" customFormat="1" ht="19.5" customHeight="1" x14ac:dyDescent="0.25">
      <c r="A81" s="88" t="s">
        <v>226</v>
      </c>
      <c r="B81" s="11" t="s">
        <v>419</v>
      </c>
      <c r="C81" s="161"/>
      <c r="D81" s="166"/>
      <c r="E81" s="173"/>
      <c r="F81" s="217"/>
    </row>
    <row r="82" spans="1:7" s="21" customFormat="1" ht="19.5" customHeight="1" x14ac:dyDescent="0.25">
      <c r="A82" s="88"/>
      <c r="B82" s="11" t="s">
        <v>420</v>
      </c>
      <c r="C82" s="161"/>
      <c r="D82" s="166"/>
      <c r="E82" s="173"/>
      <c r="F82" s="217"/>
    </row>
    <row r="83" spans="1:7" s="21" customFormat="1" ht="19.5" customHeight="1" x14ac:dyDescent="0.25">
      <c r="A83" s="88"/>
      <c r="B83" s="11" t="s">
        <v>421</v>
      </c>
      <c r="C83" s="161" t="s">
        <v>406</v>
      </c>
      <c r="D83" s="166">
        <v>10</v>
      </c>
      <c r="E83" s="173"/>
      <c r="F83" s="217">
        <f>SUM(D83*E83)</f>
        <v>0</v>
      </c>
    </row>
    <row r="84" spans="1:7" s="21" customFormat="1" ht="19.5" customHeight="1" x14ac:dyDescent="0.25">
      <c r="A84" s="88"/>
      <c r="B84" s="11" t="s">
        <v>422</v>
      </c>
      <c r="C84" s="161" t="s">
        <v>406</v>
      </c>
      <c r="D84" s="166">
        <v>10</v>
      </c>
      <c r="E84" s="173"/>
      <c r="F84" s="217">
        <f>SUM(D84*E84)</f>
        <v>0</v>
      </c>
    </row>
    <row r="85" spans="1:7" s="21" customFormat="1" ht="19.5" customHeight="1" x14ac:dyDescent="0.25">
      <c r="A85" s="88"/>
      <c r="B85" s="11"/>
      <c r="C85" s="161"/>
      <c r="D85" s="166"/>
      <c r="E85" s="173"/>
      <c r="F85" s="217"/>
    </row>
    <row r="86" spans="1:7" ht="20.25" customHeight="1" x14ac:dyDescent="0.25">
      <c r="A86" s="13" t="s">
        <v>0</v>
      </c>
      <c r="B86" s="321" t="s">
        <v>394</v>
      </c>
      <c r="C86" s="213"/>
      <c r="D86" s="166"/>
      <c r="E86" s="214"/>
      <c r="F86" s="215"/>
      <c r="G86" s="5"/>
    </row>
    <row r="87" spans="1:7" ht="51" customHeight="1" x14ac:dyDescent="0.25">
      <c r="A87" s="13" t="s">
        <v>159</v>
      </c>
      <c r="B87" s="160" t="s">
        <v>396</v>
      </c>
      <c r="C87" s="213"/>
      <c r="D87" s="166"/>
      <c r="E87" s="214"/>
      <c r="F87" s="215"/>
      <c r="G87" s="5"/>
    </row>
    <row r="88" spans="1:7" ht="19.5" customHeight="1" x14ac:dyDescent="0.25">
      <c r="B88" s="160" t="s">
        <v>423</v>
      </c>
      <c r="C88" s="213"/>
      <c r="D88" s="166"/>
      <c r="E88" s="214"/>
      <c r="F88" s="215"/>
      <c r="G88" s="5"/>
    </row>
    <row r="89" spans="1:7" ht="33.75" customHeight="1" x14ac:dyDescent="0.25">
      <c r="B89" s="160" t="s">
        <v>395</v>
      </c>
      <c r="C89" s="213"/>
      <c r="D89" s="166"/>
      <c r="E89" s="214"/>
      <c r="F89" s="215"/>
      <c r="G89" s="5"/>
    </row>
    <row r="90" spans="1:7" s="21" customFormat="1" ht="18" customHeight="1" x14ac:dyDescent="0.25">
      <c r="A90" s="88"/>
      <c r="B90" s="89" t="s">
        <v>397</v>
      </c>
      <c r="C90" s="222" t="s">
        <v>4</v>
      </c>
      <c r="D90" s="166">
        <v>2.5</v>
      </c>
      <c r="E90" s="224"/>
      <c r="F90" s="223">
        <f>SUM(D90*E90)</f>
        <v>0</v>
      </c>
      <c r="G90" s="91"/>
    </row>
    <row r="91" spans="1:7" ht="50.25" customHeight="1" x14ac:dyDescent="0.25">
      <c r="A91" s="13" t="s">
        <v>160</v>
      </c>
      <c r="B91" s="11" t="s">
        <v>398</v>
      </c>
      <c r="C91" s="213"/>
      <c r="D91" s="166"/>
      <c r="E91" s="214"/>
      <c r="F91" s="215"/>
      <c r="G91" s="5"/>
    </row>
    <row r="92" spans="1:7" s="21" customFormat="1" ht="18" customHeight="1" x14ac:dyDescent="0.25">
      <c r="A92" s="88"/>
      <c r="B92" s="89" t="s">
        <v>177</v>
      </c>
      <c r="C92" s="222" t="s">
        <v>4</v>
      </c>
      <c r="D92" s="166">
        <v>1.6</v>
      </c>
      <c r="E92" s="224"/>
      <c r="F92" s="223">
        <f>SUM(D92*E92)</f>
        <v>0</v>
      </c>
      <c r="G92" s="91"/>
    </row>
    <row r="93" spans="1:7" s="21" customFormat="1" ht="18" customHeight="1" x14ac:dyDescent="0.25">
      <c r="A93" s="88"/>
      <c r="B93" s="89" t="s">
        <v>399</v>
      </c>
      <c r="C93" s="222" t="s">
        <v>11</v>
      </c>
      <c r="D93" s="166">
        <v>5</v>
      </c>
      <c r="E93" s="224"/>
      <c r="F93" s="223">
        <f>SUM(D93*E93)</f>
        <v>0</v>
      </c>
      <c r="G93" s="91"/>
    </row>
    <row r="94" spans="1:7" ht="64.5" customHeight="1" x14ac:dyDescent="0.25">
      <c r="A94" s="13" t="s">
        <v>226</v>
      </c>
      <c r="B94" s="160" t="s">
        <v>400</v>
      </c>
      <c r="C94" s="213"/>
      <c r="D94" s="166"/>
      <c r="E94" s="214"/>
      <c r="F94" s="215"/>
      <c r="G94" s="5"/>
    </row>
    <row r="95" spans="1:7" ht="37.5" customHeight="1" x14ac:dyDescent="0.25">
      <c r="B95" s="11" t="s">
        <v>251</v>
      </c>
      <c r="C95" s="213"/>
      <c r="D95" s="166"/>
      <c r="E95" s="214"/>
      <c r="F95" s="215"/>
      <c r="G95" s="5"/>
    </row>
    <row r="96" spans="1:7" s="21" customFormat="1" ht="19.5" customHeight="1" x14ac:dyDescent="0.25">
      <c r="A96" s="88"/>
      <c r="B96" s="89" t="s">
        <v>192</v>
      </c>
      <c r="C96" s="222" t="s">
        <v>11</v>
      </c>
      <c r="D96" s="166">
        <v>5</v>
      </c>
      <c r="E96" s="162"/>
      <c r="F96" s="223">
        <f>SUM(D96*E96)</f>
        <v>0</v>
      </c>
      <c r="G96" s="91"/>
    </row>
    <row r="97" spans="1:7" ht="34.5" customHeight="1" x14ac:dyDescent="0.25">
      <c r="A97" s="13" t="s">
        <v>274</v>
      </c>
      <c r="B97" s="160" t="s">
        <v>412</v>
      </c>
      <c r="C97" s="213"/>
      <c r="D97" s="166"/>
      <c r="E97" s="214"/>
      <c r="F97" s="215"/>
      <c r="G97" s="5"/>
    </row>
    <row r="98" spans="1:7" s="21" customFormat="1" ht="19.5" customHeight="1" x14ac:dyDescent="0.25">
      <c r="A98" s="88"/>
      <c r="B98" s="89"/>
      <c r="C98" s="222" t="s">
        <v>11</v>
      </c>
      <c r="D98" s="166">
        <v>1</v>
      </c>
      <c r="E98" s="162"/>
      <c r="F98" s="223">
        <f>SUM(D98*E98)</f>
        <v>0</v>
      </c>
      <c r="G98" s="91"/>
    </row>
    <row r="99" spans="1:7" ht="18" x14ac:dyDescent="0.25">
      <c r="B99" s="52"/>
      <c r="C99" s="12"/>
      <c r="D99" s="90"/>
      <c r="G99" s="43"/>
    </row>
    <row r="100" spans="1:7" s="21" customFormat="1" ht="19.5" customHeight="1" x14ac:dyDescent="0.25">
      <c r="A100" s="88"/>
      <c r="B100" s="321" t="s">
        <v>401</v>
      </c>
      <c r="C100" s="161"/>
      <c r="D100" s="166"/>
      <c r="E100" s="173"/>
      <c r="F100" s="217"/>
    </row>
    <row r="101" spans="1:7" s="21" customFormat="1" ht="32.25" customHeight="1" x14ac:dyDescent="0.25">
      <c r="A101" s="88" t="s">
        <v>184</v>
      </c>
      <c r="B101" s="51" t="s">
        <v>189</v>
      </c>
      <c r="C101" s="222"/>
      <c r="D101" s="166"/>
      <c r="E101" s="224"/>
      <c r="F101" s="223"/>
      <c r="G101" s="91"/>
    </row>
    <row r="102" spans="1:7" s="21" customFormat="1" ht="18.75" customHeight="1" x14ac:dyDescent="0.25">
      <c r="A102" s="88"/>
      <c r="B102" s="51" t="s">
        <v>402</v>
      </c>
      <c r="C102" s="222"/>
      <c r="D102" s="166"/>
      <c r="E102" s="224"/>
      <c r="F102" s="223"/>
      <c r="G102" s="91"/>
    </row>
    <row r="103" spans="1:7" s="154" customFormat="1" ht="19.5" customHeight="1" x14ac:dyDescent="0.2">
      <c r="A103" s="13"/>
      <c r="B103" s="160" t="s">
        <v>253</v>
      </c>
      <c r="C103" s="213"/>
      <c r="D103" s="22"/>
      <c r="E103" s="214"/>
      <c r="F103" s="215"/>
      <c r="G103" s="5"/>
    </row>
    <row r="104" spans="1:7" s="154" customFormat="1" ht="33.75" customHeight="1" x14ac:dyDescent="0.2">
      <c r="A104" s="13"/>
      <c r="B104" s="160" t="s">
        <v>405</v>
      </c>
      <c r="C104" s="213"/>
      <c r="D104" s="22"/>
      <c r="E104" s="214"/>
      <c r="F104" s="215"/>
      <c r="G104" s="5"/>
    </row>
    <row r="105" spans="1:7" s="21" customFormat="1" ht="18" customHeight="1" x14ac:dyDescent="0.25">
      <c r="A105" s="88"/>
      <c r="B105" s="89" t="s">
        <v>403</v>
      </c>
      <c r="C105" s="222" t="s">
        <v>4</v>
      </c>
      <c r="D105" s="166">
        <v>13</v>
      </c>
      <c r="E105" s="224"/>
      <c r="F105" s="223">
        <f>SUM(D105*E105)</f>
        <v>0</v>
      </c>
      <c r="G105" s="91"/>
    </row>
    <row r="106" spans="1:7" s="21" customFormat="1" ht="18" customHeight="1" x14ac:dyDescent="0.25">
      <c r="A106" s="88"/>
      <c r="B106" s="89" t="s">
        <v>404</v>
      </c>
      <c r="C106" s="222" t="s">
        <v>4</v>
      </c>
      <c r="D106" s="166">
        <v>13</v>
      </c>
      <c r="E106" s="224"/>
      <c r="F106" s="223">
        <f>SUM(D106*E106)</f>
        <v>0</v>
      </c>
      <c r="G106" s="91"/>
    </row>
    <row r="107" spans="1:7" ht="18" x14ac:dyDescent="0.25">
      <c r="B107" s="52"/>
      <c r="C107" s="12"/>
      <c r="D107" s="90"/>
      <c r="G107" s="43"/>
    </row>
    <row r="108" spans="1:7" s="21" customFormat="1" ht="49.5" customHeight="1" x14ac:dyDescent="0.25">
      <c r="A108" s="88" t="s">
        <v>185</v>
      </c>
      <c r="B108" s="51" t="s">
        <v>407</v>
      </c>
      <c r="C108" s="222"/>
      <c r="D108" s="166"/>
      <c r="E108" s="224"/>
      <c r="F108" s="223"/>
      <c r="G108" s="91"/>
    </row>
    <row r="109" spans="1:7" s="21" customFormat="1" ht="18.75" customHeight="1" x14ac:dyDescent="0.25">
      <c r="A109" s="88"/>
      <c r="B109" s="51" t="s">
        <v>409</v>
      </c>
      <c r="C109" s="222"/>
      <c r="D109" s="166"/>
      <c r="E109" s="224"/>
      <c r="F109" s="223"/>
      <c r="G109" s="91"/>
    </row>
    <row r="110" spans="1:7" s="21" customFormat="1" ht="36.75" customHeight="1" x14ac:dyDescent="0.25">
      <c r="A110" s="88"/>
      <c r="B110" s="51" t="s">
        <v>410</v>
      </c>
      <c r="C110" s="222"/>
      <c r="D110" s="166"/>
      <c r="E110" s="224"/>
      <c r="F110" s="223"/>
      <c r="G110" s="91"/>
    </row>
    <row r="111" spans="1:7" s="21" customFormat="1" ht="45.75" customHeight="1" x14ac:dyDescent="0.25">
      <c r="A111" s="88"/>
      <c r="B111" s="51" t="s">
        <v>411</v>
      </c>
      <c r="C111" s="222"/>
      <c r="D111" s="166"/>
      <c r="E111" s="224"/>
      <c r="F111" s="223"/>
      <c r="G111" s="91"/>
    </row>
    <row r="112" spans="1:7" s="21" customFormat="1" ht="18" customHeight="1" x14ac:dyDescent="0.25">
      <c r="A112" s="88"/>
      <c r="B112" s="89" t="s">
        <v>243</v>
      </c>
      <c r="C112" s="222" t="s">
        <v>4</v>
      </c>
      <c r="D112" s="166">
        <v>6</v>
      </c>
      <c r="E112" s="224"/>
      <c r="F112" s="223">
        <f>SUM(D112*E112)</f>
        <v>0</v>
      </c>
      <c r="G112" s="91"/>
    </row>
    <row r="113" spans="1:7" ht="15.75" x14ac:dyDescent="0.25">
      <c r="B113" s="321" t="s">
        <v>408</v>
      </c>
      <c r="C113" s="12"/>
      <c r="D113" s="90"/>
      <c r="G113" s="43"/>
    </row>
    <row r="114" spans="1:7" ht="46.5" x14ac:dyDescent="0.25">
      <c r="A114" s="13" t="s">
        <v>195</v>
      </c>
      <c r="B114" s="160" t="s">
        <v>424</v>
      </c>
      <c r="C114" s="12"/>
      <c r="D114" s="90"/>
      <c r="G114" s="43"/>
    </row>
    <row r="115" spans="1:7" ht="39.75" customHeight="1" x14ac:dyDescent="0.25">
      <c r="B115" s="160" t="s">
        <v>414</v>
      </c>
      <c r="C115" s="12"/>
      <c r="D115" s="90"/>
      <c r="G115" s="43"/>
    </row>
    <row r="116" spans="1:7" ht="15.75" x14ac:dyDescent="0.25">
      <c r="B116" s="160" t="s">
        <v>413</v>
      </c>
      <c r="C116" s="12"/>
      <c r="D116" s="90"/>
      <c r="G116" s="43"/>
    </row>
    <row r="117" spans="1:7" s="21" customFormat="1" ht="16.5" customHeight="1" x14ac:dyDescent="0.25">
      <c r="A117" s="88"/>
      <c r="B117" s="301"/>
      <c r="C117" s="328" t="s">
        <v>11</v>
      </c>
      <c r="D117" s="166">
        <v>5</v>
      </c>
      <c r="E117" s="162"/>
      <c r="F117" s="223">
        <f>SUM(D117*E117)</f>
        <v>0</v>
      </c>
      <c r="G117" s="91"/>
    </row>
    <row r="118" spans="1:7" ht="18" x14ac:dyDescent="0.25">
      <c r="B118" s="52"/>
      <c r="C118" s="12"/>
      <c r="D118" s="90"/>
      <c r="G118" s="43"/>
    </row>
    <row r="119" spans="1:7" s="275" customFormat="1" ht="35.25" customHeight="1" x14ac:dyDescent="0.25">
      <c r="A119" s="88" t="s">
        <v>220</v>
      </c>
      <c r="B119" s="327" t="s">
        <v>415</v>
      </c>
      <c r="C119" s="222"/>
      <c r="D119" s="166"/>
      <c r="E119" s="162"/>
      <c r="F119" s="223"/>
      <c r="G119" s="91"/>
    </row>
    <row r="120" spans="1:7" s="21" customFormat="1" ht="19.5" customHeight="1" x14ac:dyDescent="0.25">
      <c r="A120" s="88"/>
      <c r="B120" s="327" t="s">
        <v>315</v>
      </c>
      <c r="C120" s="222"/>
      <c r="D120" s="216"/>
      <c r="E120" s="162"/>
      <c r="F120" s="223"/>
      <c r="G120" s="91"/>
    </row>
    <row r="121" spans="1:7" s="275" customFormat="1" ht="18.75" customHeight="1" x14ac:dyDescent="0.25">
      <c r="A121" s="88"/>
      <c r="B121" s="327" t="s">
        <v>417</v>
      </c>
      <c r="C121" s="222"/>
      <c r="D121" s="166"/>
      <c r="E121" s="162"/>
      <c r="F121" s="223"/>
      <c r="G121" s="91"/>
    </row>
    <row r="122" spans="1:7" ht="51" customHeight="1" x14ac:dyDescent="0.25">
      <c r="B122" s="11" t="s">
        <v>416</v>
      </c>
      <c r="C122" s="12"/>
      <c r="D122" s="90"/>
      <c r="G122" s="43"/>
    </row>
    <row r="123" spans="1:7" ht="15.75" x14ac:dyDescent="0.25">
      <c r="B123" s="11" t="s">
        <v>250</v>
      </c>
      <c r="C123" s="12"/>
      <c r="D123" s="90"/>
      <c r="G123" s="43"/>
    </row>
    <row r="124" spans="1:7" ht="15.75" x14ac:dyDescent="0.25">
      <c r="B124" s="11" t="s">
        <v>223</v>
      </c>
      <c r="C124" s="12"/>
      <c r="D124" s="90"/>
      <c r="G124" s="43"/>
    </row>
    <row r="125" spans="1:7" s="21" customFormat="1" ht="16.5" customHeight="1" x14ac:dyDescent="0.25">
      <c r="A125" s="88"/>
      <c r="B125" s="301"/>
      <c r="C125" s="328" t="s">
        <v>225</v>
      </c>
      <c r="D125" s="166">
        <v>1</v>
      </c>
      <c r="E125" s="162"/>
      <c r="F125" s="223">
        <f>SUM(D125*E125)</f>
        <v>0</v>
      </c>
      <c r="G125" s="91"/>
    </row>
    <row r="126" spans="1:7" ht="18" x14ac:dyDescent="0.25">
      <c r="B126" s="52"/>
      <c r="C126" s="12"/>
      <c r="D126" s="90"/>
      <c r="G126" s="43"/>
    </row>
    <row r="127" spans="1:7" s="275" customFormat="1" ht="33" customHeight="1" x14ac:dyDescent="0.25">
      <c r="A127" s="88" t="s">
        <v>232</v>
      </c>
      <c r="B127" s="327" t="s">
        <v>418</v>
      </c>
      <c r="C127" s="222"/>
      <c r="D127" s="166"/>
      <c r="E127" s="162"/>
      <c r="F127" s="223"/>
      <c r="G127" s="91"/>
    </row>
    <row r="128" spans="1:7" s="275" customFormat="1" ht="18" customHeight="1" x14ac:dyDescent="0.25">
      <c r="A128" s="88"/>
      <c r="B128" s="279" t="s">
        <v>311</v>
      </c>
      <c r="C128" s="222"/>
      <c r="D128" s="166"/>
      <c r="E128" s="224"/>
      <c r="F128" s="223"/>
      <c r="G128" s="91"/>
    </row>
    <row r="129" spans="1:7" s="275" customFormat="1" ht="34.5" customHeight="1" x14ac:dyDescent="0.25">
      <c r="A129" s="88"/>
      <c r="B129" s="279" t="s">
        <v>313</v>
      </c>
      <c r="C129" s="222"/>
      <c r="D129" s="166"/>
      <c r="E129" s="224"/>
      <c r="F129" s="223"/>
      <c r="G129" s="91"/>
    </row>
    <row r="130" spans="1:7" s="275" customFormat="1" ht="48.75" customHeight="1" x14ac:dyDescent="0.25">
      <c r="A130" s="88"/>
      <c r="B130" s="279" t="s">
        <v>312</v>
      </c>
      <c r="C130" s="222"/>
      <c r="D130" s="166"/>
      <c r="E130" s="224"/>
      <c r="F130" s="223"/>
      <c r="G130" s="91"/>
    </row>
    <row r="131" spans="1:7" s="275" customFormat="1" ht="18" customHeight="1" x14ac:dyDescent="0.25">
      <c r="A131" s="88"/>
      <c r="B131" s="279" t="s">
        <v>314</v>
      </c>
      <c r="C131" s="222" t="s">
        <v>225</v>
      </c>
      <c r="D131" s="166">
        <v>1</v>
      </c>
      <c r="E131" s="224"/>
      <c r="F131" s="223">
        <f>SUM(D131*E131)</f>
        <v>0</v>
      </c>
      <c r="G131" s="91"/>
    </row>
    <row r="132" spans="1:7" ht="18.75" thickBot="1" x14ac:dyDescent="0.3">
      <c r="B132" s="52"/>
      <c r="C132" s="12"/>
      <c r="D132" s="90"/>
      <c r="G132" s="43"/>
    </row>
    <row r="133" spans="1:7" s="21" customFormat="1" ht="17.25" customHeight="1" thickBot="1" x14ac:dyDescent="0.3">
      <c r="A133" s="77"/>
      <c r="B133" s="208" t="s">
        <v>373</v>
      </c>
      <c r="C133" s="27"/>
      <c r="D133" s="167"/>
      <c r="E133" s="176"/>
      <c r="F133" s="280">
        <f>SUM(F57:F131)</f>
        <v>0</v>
      </c>
      <c r="G133" s="44"/>
    </row>
    <row r="134" spans="1:7" ht="18" x14ac:dyDescent="0.25">
      <c r="B134" s="52"/>
      <c r="C134" s="12"/>
      <c r="D134" s="90"/>
      <c r="G134" s="43"/>
    </row>
    <row r="135" spans="1:7" ht="18" x14ac:dyDescent="0.25">
      <c r="B135" s="52"/>
      <c r="C135" s="12"/>
      <c r="D135" s="90"/>
      <c r="G135" s="43"/>
    </row>
    <row r="136" spans="1:7" ht="15.75" x14ac:dyDescent="0.25">
      <c r="A136" s="75" t="s">
        <v>372</v>
      </c>
      <c r="B136" s="316" t="s">
        <v>370</v>
      </c>
      <c r="C136" s="12"/>
      <c r="D136" s="90"/>
      <c r="G136" s="43"/>
    </row>
    <row r="137" spans="1:7" s="81" customFormat="1" ht="17.25" customHeight="1" x14ac:dyDescent="0.25">
      <c r="A137" s="78"/>
      <c r="C137" s="79"/>
      <c r="D137" s="79"/>
      <c r="E137" s="174"/>
      <c r="F137" s="174"/>
      <c r="G137" s="80"/>
    </row>
    <row r="138" spans="1:7" s="326" customFormat="1" ht="57" customHeight="1" x14ac:dyDescent="0.2">
      <c r="A138" s="322"/>
      <c r="B138" s="320" t="s">
        <v>376</v>
      </c>
      <c r="C138" s="323"/>
      <c r="D138" s="324"/>
      <c r="E138" s="325"/>
      <c r="F138" s="325"/>
    </row>
    <row r="139" spans="1:7" s="326" customFormat="1" ht="20.25" customHeight="1" x14ac:dyDescent="0.2">
      <c r="A139" s="322"/>
      <c r="B139" s="320"/>
      <c r="C139" s="323"/>
      <c r="D139" s="324"/>
      <c r="E139" s="325"/>
      <c r="F139" s="325"/>
    </row>
    <row r="140" spans="1:7" ht="12.75" x14ac:dyDescent="0.2">
      <c r="A140" s="206" t="s">
        <v>173</v>
      </c>
      <c r="B140" s="205" t="s">
        <v>172</v>
      </c>
      <c r="C140" s="55" t="s">
        <v>13</v>
      </c>
      <c r="D140" s="82" t="s">
        <v>14</v>
      </c>
      <c r="E140" s="175" t="s">
        <v>15</v>
      </c>
      <c r="F140" s="175"/>
      <c r="G140" s="53"/>
    </row>
    <row r="141" spans="1:7" s="81" customFormat="1" ht="17.25" customHeight="1" x14ac:dyDescent="0.25">
      <c r="A141" s="78"/>
      <c r="B141" s="204" t="s">
        <v>425</v>
      </c>
      <c r="C141" s="79"/>
      <c r="D141" s="79"/>
      <c r="E141" s="174"/>
      <c r="F141" s="174"/>
      <c r="G141" s="80"/>
    </row>
    <row r="142" spans="1:7" ht="18.75" customHeight="1" x14ac:dyDescent="0.2">
      <c r="A142" s="14" t="s">
        <v>8</v>
      </c>
      <c r="B142" s="11" t="s">
        <v>426</v>
      </c>
      <c r="C142" s="12"/>
      <c r="D142" s="22"/>
    </row>
    <row r="143" spans="1:7" ht="48.75" customHeight="1" x14ac:dyDescent="0.2">
      <c r="A143" s="13" t="s">
        <v>159</v>
      </c>
      <c r="B143" s="160" t="s">
        <v>427</v>
      </c>
      <c r="C143" s="12"/>
      <c r="D143" s="22"/>
    </row>
    <row r="144" spans="1:7" ht="30.75" customHeight="1" x14ac:dyDescent="0.2">
      <c r="A144" s="14"/>
      <c r="B144" s="160" t="s">
        <v>428</v>
      </c>
      <c r="C144" s="12"/>
      <c r="D144" s="22"/>
    </row>
    <row r="145" spans="1:7" s="21" customFormat="1" ht="36" customHeight="1" x14ac:dyDescent="0.25">
      <c r="A145" s="23"/>
      <c r="B145" s="160" t="s">
        <v>176</v>
      </c>
      <c r="C145" s="22" t="s">
        <v>12</v>
      </c>
      <c r="D145" s="166">
        <v>1</v>
      </c>
      <c r="E145" s="173"/>
      <c r="F145" s="173">
        <f>SUM(D145*E145)</f>
        <v>0</v>
      </c>
      <c r="G145" s="44"/>
    </row>
    <row r="146" spans="1:7" s="21" customFormat="1" ht="18" customHeight="1" x14ac:dyDescent="0.25">
      <c r="A146" s="23"/>
      <c r="B146" s="160"/>
      <c r="C146" s="22"/>
      <c r="D146" s="166"/>
      <c r="E146" s="173"/>
      <c r="F146" s="173"/>
      <c r="G146" s="44"/>
    </row>
    <row r="147" spans="1:7" ht="20.25" customHeight="1" x14ac:dyDescent="0.2">
      <c r="A147" s="13" t="s">
        <v>9</v>
      </c>
      <c r="B147" s="11" t="s">
        <v>174</v>
      </c>
      <c r="C147" s="12"/>
      <c r="D147" s="22"/>
    </row>
    <row r="148" spans="1:7" s="21" customFormat="1" ht="71.25" customHeight="1" x14ac:dyDescent="0.25">
      <c r="A148" s="13" t="s">
        <v>159</v>
      </c>
      <c r="B148" s="160" t="s">
        <v>430</v>
      </c>
      <c r="C148" s="22"/>
      <c r="D148" s="166"/>
      <c r="E148" s="173"/>
      <c r="F148" s="173"/>
      <c r="G148" s="44"/>
    </row>
    <row r="149" spans="1:7" s="21" customFormat="1" ht="33.75" customHeight="1" x14ac:dyDescent="0.25">
      <c r="A149" s="13"/>
      <c r="B149" s="11" t="s">
        <v>429</v>
      </c>
      <c r="C149" s="22"/>
      <c r="D149" s="166"/>
      <c r="E149" s="182"/>
      <c r="F149" s="173"/>
      <c r="G149" s="44"/>
    </row>
    <row r="150" spans="1:7" s="21" customFormat="1" ht="20.25" customHeight="1" x14ac:dyDescent="0.25">
      <c r="A150" s="13"/>
      <c r="B150" s="11" t="s">
        <v>223</v>
      </c>
      <c r="C150" s="22" t="s">
        <v>12</v>
      </c>
      <c r="D150" s="166">
        <v>2</v>
      </c>
      <c r="E150" s="173"/>
      <c r="F150" s="173">
        <f>SUM(D150*E150)</f>
        <v>0</v>
      </c>
      <c r="G150" s="44"/>
    </row>
    <row r="151" spans="1:7" s="21" customFormat="1" ht="48.75" customHeight="1" x14ac:dyDescent="0.25">
      <c r="A151" s="13" t="s">
        <v>160</v>
      </c>
      <c r="B151" s="160" t="s">
        <v>431</v>
      </c>
      <c r="C151" s="22"/>
      <c r="D151" s="166"/>
      <c r="E151" s="173"/>
      <c r="F151" s="173"/>
      <c r="G151" s="44"/>
    </row>
    <row r="152" spans="1:7" s="21" customFormat="1" ht="20.25" customHeight="1" x14ac:dyDescent="0.25">
      <c r="A152" s="13"/>
      <c r="B152" s="11" t="s">
        <v>223</v>
      </c>
      <c r="C152" s="22" t="s">
        <v>12</v>
      </c>
      <c r="D152" s="166">
        <v>1</v>
      </c>
      <c r="E152" s="173"/>
      <c r="F152" s="173">
        <f>SUM(D152*E152)</f>
        <v>0</v>
      </c>
      <c r="G152" s="44"/>
    </row>
    <row r="153" spans="1:7" s="21" customFormat="1" ht="18" customHeight="1" x14ac:dyDescent="0.25">
      <c r="A153" s="13"/>
      <c r="B153" s="11"/>
      <c r="C153" s="22"/>
      <c r="D153" s="166"/>
      <c r="E153" s="182"/>
      <c r="F153" s="173"/>
      <c r="G153" s="44"/>
    </row>
    <row r="154" spans="1:7" s="21" customFormat="1" ht="20.25" customHeight="1" x14ac:dyDescent="0.2">
      <c r="A154" s="88" t="s">
        <v>17</v>
      </c>
      <c r="B154" s="89" t="s">
        <v>432</v>
      </c>
      <c r="C154" s="22"/>
      <c r="D154" s="22"/>
      <c r="E154" s="173"/>
      <c r="F154" s="173"/>
      <c r="G154" s="44"/>
    </row>
    <row r="155" spans="1:7" s="21" customFormat="1" ht="35.25" customHeight="1" x14ac:dyDescent="0.25">
      <c r="A155" s="13" t="s">
        <v>159</v>
      </c>
      <c r="B155" s="11" t="s">
        <v>433</v>
      </c>
      <c r="C155" s="22"/>
      <c r="D155" s="166"/>
      <c r="E155" s="182"/>
      <c r="F155" s="173"/>
      <c r="G155" s="44"/>
    </row>
    <row r="156" spans="1:7" s="21" customFormat="1" ht="34.5" customHeight="1" x14ac:dyDescent="0.25">
      <c r="A156" s="13"/>
      <c r="B156" s="11" t="s">
        <v>434</v>
      </c>
      <c r="C156" s="22"/>
      <c r="D156" s="166"/>
      <c r="E156" s="182"/>
      <c r="F156" s="173"/>
      <c r="G156" s="44"/>
    </row>
    <row r="157" spans="1:7" ht="33" customHeight="1" x14ac:dyDescent="0.2">
      <c r="B157" s="160" t="s">
        <v>384</v>
      </c>
      <c r="C157" s="12"/>
      <c r="D157" s="22"/>
    </row>
    <row r="158" spans="1:7" s="21" customFormat="1" ht="20.25" customHeight="1" x14ac:dyDescent="0.25">
      <c r="A158" s="13"/>
      <c r="B158" s="11"/>
      <c r="C158" s="22" t="s">
        <v>4</v>
      </c>
      <c r="D158" s="166">
        <v>3.5</v>
      </c>
      <c r="E158" s="173"/>
      <c r="F158" s="173">
        <f>SUM(D158*E158)</f>
        <v>0</v>
      </c>
      <c r="G158" s="44"/>
    </row>
    <row r="159" spans="1:7" s="21" customFormat="1" ht="35.25" customHeight="1" x14ac:dyDescent="0.25">
      <c r="A159" s="13" t="s">
        <v>160</v>
      </c>
      <c r="B159" s="11" t="s">
        <v>435</v>
      </c>
      <c r="C159" s="22"/>
      <c r="D159" s="166"/>
      <c r="E159" s="182"/>
      <c r="F159" s="173"/>
      <c r="G159" s="44"/>
    </row>
    <row r="160" spans="1:7" s="21" customFormat="1" ht="18" customHeight="1" x14ac:dyDescent="0.25">
      <c r="A160" s="13"/>
      <c r="B160" s="11" t="s">
        <v>436</v>
      </c>
      <c r="C160" s="22"/>
      <c r="D160" s="166"/>
      <c r="E160" s="182"/>
      <c r="F160" s="173"/>
      <c r="G160" s="44"/>
    </row>
    <row r="161" spans="1:7" ht="33" customHeight="1" x14ac:dyDescent="0.2">
      <c r="B161" s="160" t="s">
        <v>384</v>
      </c>
      <c r="C161" s="12"/>
      <c r="D161" s="22"/>
    </row>
    <row r="162" spans="1:7" s="21" customFormat="1" ht="18" customHeight="1" x14ac:dyDescent="0.25">
      <c r="A162" s="13"/>
      <c r="B162" s="11" t="s">
        <v>223</v>
      </c>
      <c r="C162" s="22"/>
      <c r="D162" s="166"/>
      <c r="E162" s="182"/>
      <c r="F162" s="173"/>
      <c r="G162" s="44"/>
    </row>
    <row r="163" spans="1:7" s="21" customFormat="1" ht="20.25" customHeight="1" x14ac:dyDescent="0.25">
      <c r="A163" s="13"/>
      <c r="B163" s="11"/>
      <c r="C163" s="22" t="s">
        <v>12</v>
      </c>
      <c r="D163" s="166">
        <v>1</v>
      </c>
      <c r="E163" s="173"/>
      <c r="F163" s="173">
        <f>SUM(D163*E163)</f>
        <v>0</v>
      </c>
      <c r="G163" s="44"/>
    </row>
    <row r="164" spans="1:7" ht="33" customHeight="1" x14ac:dyDescent="0.25">
      <c r="A164" s="13" t="s">
        <v>226</v>
      </c>
      <c r="B164" s="11" t="s">
        <v>438</v>
      </c>
      <c r="C164" s="12"/>
      <c r="D164" s="185"/>
      <c r="E164" s="183"/>
    </row>
    <row r="165" spans="1:7" ht="33.75" customHeight="1" x14ac:dyDescent="0.25">
      <c r="B165" s="160" t="s">
        <v>175</v>
      </c>
      <c r="C165" s="12"/>
      <c r="D165" s="184"/>
    </row>
    <row r="166" spans="1:7" ht="33.75" customHeight="1" x14ac:dyDescent="0.25">
      <c r="B166" s="160" t="s">
        <v>437</v>
      </c>
      <c r="C166" s="12"/>
      <c r="D166" s="184"/>
    </row>
    <row r="167" spans="1:7" s="21" customFormat="1" ht="17.25" customHeight="1" x14ac:dyDescent="0.25">
      <c r="A167" s="23"/>
      <c r="B167" s="28" t="s">
        <v>177</v>
      </c>
      <c r="C167" s="22" t="s">
        <v>4</v>
      </c>
      <c r="D167" s="166">
        <v>11</v>
      </c>
      <c r="E167" s="173"/>
      <c r="F167" s="173">
        <f>SUM(D167*E167)</f>
        <v>0</v>
      </c>
      <c r="G167" s="44"/>
    </row>
    <row r="168" spans="1:7" s="21" customFormat="1" ht="17.25" customHeight="1" x14ac:dyDescent="0.25">
      <c r="A168" s="23"/>
      <c r="B168" s="28" t="s">
        <v>178</v>
      </c>
      <c r="C168" s="22" t="s">
        <v>4</v>
      </c>
      <c r="D168" s="166">
        <v>17</v>
      </c>
      <c r="E168" s="173"/>
      <c r="F168" s="173">
        <f>SUM(D168*E168)</f>
        <v>0</v>
      </c>
      <c r="G168" s="44"/>
    </row>
    <row r="169" spans="1:7" ht="21.75" customHeight="1" x14ac:dyDescent="0.25">
      <c r="B169" s="11"/>
      <c r="C169" s="12"/>
      <c r="D169" s="185"/>
      <c r="E169" s="183"/>
    </row>
    <row r="170" spans="1:7" ht="33" customHeight="1" x14ac:dyDescent="0.25">
      <c r="A170" s="13" t="s">
        <v>274</v>
      </c>
      <c r="B170" s="11" t="s">
        <v>441</v>
      </c>
      <c r="C170" s="12"/>
      <c r="D170" s="185"/>
      <c r="E170" s="183"/>
    </row>
    <row r="171" spans="1:7" ht="21.75" customHeight="1" x14ac:dyDescent="0.25">
      <c r="B171" s="11" t="s">
        <v>439</v>
      </c>
      <c r="C171" s="12"/>
      <c r="D171" s="185"/>
      <c r="E171" s="183"/>
    </row>
    <row r="172" spans="1:7" ht="33.75" customHeight="1" x14ac:dyDescent="0.25">
      <c r="B172" s="160" t="s">
        <v>175</v>
      </c>
      <c r="C172" s="12"/>
      <c r="D172" s="184"/>
    </row>
    <row r="173" spans="1:7" s="21" customFormat="1" ht="34.5" customHeight="1" x14ac:dyDescent="0.25">
      <c r="A173" s="13"/>
      <c r="B173" s="11" t="s">
        <v>440</v>
      </c>
      <c r="C173" s="22"/>
      <c r="D173" s="166"/>
      <c r="E173" s="182"/>
      <c r="F173" s="173"/>
      <c r="G173" s="44"/>
    </row>
    <row r="174" spans="1:7" s="21" customFormat="1" ht="17.25" customHeight="1" x14ac:dyDescent="0.25">
      <c r="A174" s="23"/>
      <c r="B174" s="28" t="s">
        <v>178</v>
      </c>
      <c r="C174" s="22" t="s">
        <v>4</v>
      </c>
      <c r="D174" s="166">
        <v>25</v>
      </c>
      <c r="E174" s="173"/>
      <c r="F174" s="173">
        <f>SUM(D174*E174)</f>
        <v>0</v>
      </c>
      <c r="G174" s="44"/>
    </row>
    <row r="175" spans="1:7" ht="21.75" customHeight="1" x14ac:dyDescent="0.25">
      <c r="B175" s="11"/>
      <c r="C175" s="12"/>
      <c r="D175" s="185"/>
      <c r="E175" s="183"/>
    </row>
    <row r="176" spans="1:7" ht="21.75" customHeight="1" x14ac:dyDescent="0.25">
      <c r="B176" s="11"/>
      <c r="C176" s="12"/>
      <c r="D176" s="185"/>
      <c r="E176" s="183"/>
    </row>
    <row r="177" spans="1:7" s="81" customFormat="1" ht="17.25" customHeight="1" x14ac:dyDescent="0.25">
      <c r="A177" s="78"/>
      <c r="B177" s="330" t="s">
        <v>390</v>
      </c>
      <c r="C177" s="79"/>
      <c r="D177" s="79"/>
      <c r="E177" s="174"/>
      <c r="F177" s="174"/>
      <c r="G177" s="80"/>
    </row>
    <row r="178" spans="1:7" ht="12.75" x14ac:dyDescent="0.2">
      <c r="A178" s="206" t="s">
        <v>173</v>
      </c>
      <c r="B178" s="205" t="s">
        <v>172</v>
      </c>
      <c r="C178" s="55" t="s">
        <v>13</v>
      </c>
      <c r="D178" s="82" t="s">
        <v>14</v>
      </c>
      <c r="E178" s="175" t="s">
        <v>15</v>
      </c>
      <c r="F178" s="175"/>
      <c r="G178" s="53"/>
    </row>
    <row r="179" spans="1:7" ht="18.75" customHeight="1" x14ac:dyDescent="0.25">
      <c r="B179" s="11"/>
      <c r="C179" s="12"/>
      <c r="D179" s="184"/>
    </row>
    <row r="180" spans="1:7" ht="18.75" customHeight="1" x14ac:dyDescent="0.25">
      <c r="B180" s="321" t="s">
        <v>455</v>
      </c>
      <c r="C180" s="12"/>
      <c r="D180" s="184"/>
    </row>
    <row r="181" spans="1:7" ht="48.75" customHeight="1" x14ac:dyDescent="0.25">
      <c r="A181" s="13" t="s">
        <v>18</v>
      </c>
      <c r="B181" s="160" t="s">
        <v>443</v>
      </c>
      <c r="C181" s="213"/>
      <c r="D181" s="166"/>
      <c r="E181" s="214"/>
      <c r="F181" s="215"/>
      <c r="G181" s="5"/>
    </row>
    <row r="182" spans="1:7" ht="32.25" customHeight="1" x14ac:dyDescent="0.25">
      <c r="B182" s="160" t="s">
        <v>442</v>
      </c>
      <c r="C182" s="213"/>
      <c r="D182" s="166"/>
      <c r="E182" s="214"/>
      <c r="F182" s="215"/>
      <c r="G182" s="5"/>
    </row>
    <row r="183" spans="1:7" s="21" customFormat="1" ht="19.5" customHeight="1" x14ac:dyDescent="0.25">
      <c r="A183" s="88"/>
      <c r="B183" s="89" t="s">
        <v>451</v>
      </c>
      <c r="C183" s="161" t="s">
        <v>11</v>
      </c>
      <c r="D183" s="166">
        <v>35</v>
      </c>
      <c r="E183" s="173"/>
      <c r="F183" s="217">
        <f>SUM(D183*E183)</f>
        <v>0</v>
      </c>
    </row>
    <row r="184" spans="1:7" ht="22.5" customHeight="1" x14ac:dyDescent="0.2">
      <c r="B184" s="160"/>
      <c r="C184" s="12"/>
      <c r="D184" s="22"/>
    </row>
    <row r="185" spans="1:7" s="21" customFormat="1" ht="48.75" customHeight="1" x14ac:dyDescent="0.2">
      <c r="A185" s="88" t="s">
        <v>0</v>
      </c>
      <c r="B185" s="51" t="s">
        <v>444</v>
      </c>
      <c r="C185" s="22"/>
      <c r="D185" s="22"/>
      <c r="E185" s="173"/>
      <c r="F185" s="173"/>
      <c r="G185" s="44"/>
    </row>
    <row r="186" spans="1:7" s="21" customFormat="1" ht="48.75" customHeight="1" x14ac:dyDescent="0.2">
      <c r="A186" s="88"/>
      <c r="B186" s="51" t="s">
        <v>447</v>
      </c>
      <c r="C186" s="22"/>
      <c r="D186" s="22"/>
      <c r="E186" s="173"/>
      <c r="F186" s="173"/>
      <c r="G186" s="44"/>
    </row>
    <row r="187" spans="1:7" s="21" customFormat="1" ht="34.5" customHeight="1" x14ac:dyDescent="0.2">
      <c r="A187" s="88"/>
      <c r="B187" s="51" t="s">
        <v>445</v>
      </c>
      <c r="C187" s="22"/>
      <c r="D187" s="22"/>
      <c r="E187" s="173"/>
      <c r="F187" s="173"/>
      <c r="G187" s="44"/>
    </row>
    <row r="188" spans="1:7" s="21" customFormat="1" ht="63.75" customHeight="1" x14ac:dyDescent="0.2">
      <c r="A188" s="88"/>
      <c r="B188" s="51" t="s">
        <v>446</v>
      </c>
      <c r="C188" s="22"/>
      <c r="D188" s="22"/>
      <c r="E188" s="173"/>
      <c r="F188" s="173"/>
      <c r="G188" s="44"/>
    </row>
    <row r="189" spans="1:7" s="21" customFormat="1" ht="46.5" customHeight="1" x14ac:dyDescent="0.25">
      <c r="A189" s="13"/>
      <c r="B189" s="11" t="s">
        <v>450</v>
      </c>
      <c r="C189" s="22"/>
      <c r="D189" s="166"/>
      <c r="E189" s="182"/>
      <c r="F189" s="173"/>
      <c r="G189" s="44"/>
    </row>
    <row r="190" spans="1:7" s="21" customFormat="1" ht="34.5" customHeight="1" x14ac:dyDescent="0.25">
      <c r="A190" s="13"/>
      <c r="B190" s="11" t="s">
        <v>453</v>
      </c>
      <c r="C190" s="22"/>
      <c r="D190" s="166"/>
      <c r="E190" s="182"/>
      <c r="F190" s="173"/>
      <c r="G190" s="44"/>
    </row>
    <row r="191" spans="1:7" s="21" customFormat="1" ht="19.5" customHeight="1" x14ac:dyDescent="0.25">
      <c r="A191" s="88" t="s">
        <v>159</v>
      </c>
      <c r="B191" s="11" t="s">
        <v>448</v>
      </c>
      <c r="C191" s="161" t="s">
        <v>4</v>
      </c>
      <c r="D191" s="166">
        <v>15</v>
      </c>
      <c r="E191" s="173"/>
      <c r="F191" s="217">
        <f>SUM(D191*E191)</f>
        <v>0</v>
      </c>
    </row>
    <row r="192" spans="1:7" s="21" customFormat="1" ht="18" customHeight="1" x14ac:dyDescent="0.25">
      <c r="A192" s="88"/>
      <c r="B192" s="11" t="s">
        <v>449</v>
      </c>
      <c r="C192" s="161" t="s">
        <v>4</v>
      </c>
      <c r="D192" s="166">
        <v>10</v>
      </c>
      <c r="E192" s="173"/>
      <c r="F192" s="217">
        <f>SUM(D192*E192)</f>
        <v>0</v>
      </c>
    </row>
    <row r="193" spans="1:7" s="21" customFormat="1" ht="19.5" customHeight="1" x14ac:dyDescent="0.25">
      <c r="A193" s="88" t="s">
        <v>160</v>
      </c>
      <c r="B193" s="11" t="s">
        <v>452</v>
      </c>
      <c r="C193" s="161" t="s">
        <v>11</v>
      </c>
      <c r="D193" s="166">
        <v>10</v>
      </c>
      <c r="E193" s="173"/>
      <c r="F193" s="217">
        <f>SUM(D193*E193)</f>
        <v>0</v>
      </c>
    </row>
    <row r="194" spans="1:7" ht="22.5" customHeight="1" x14ac:dyDescent="0.2">
      <c r="B194" s="160"/>
      <c r="C194" s="12"/>
      <c r="D194" s="22"/>
    </row>
    <row r="195" spans="1:7" ht="22.5" customHeight="1" x14ac:dyDescent="0.2">
      <c r="B195" s="329" t="s">
        <v>456</v>
      </c>
      <c r="C195" s="12"/>
      <c r="D195" s="22"/>
    </row>
    <row r="196" spans="1:7" s="21" customFormat="1" ht="34.5" customHeight="1" x14ac:dyDescent="0.2">
      <c r="A196" s="88" t="s">
        <v>184</v>
      </c>
      <c r="B196" s="51" t="s">
        <v>458</v>
      </c>
      <c r="C196" s="22"/>
      <c r="D196" s="22"/>
      <c r="E196" s="173"/>
      <c r="F196" s="173"/>
      <c r="G196" s="44"/>
    </row>
    <row r="197" spans="1:7" ht="35.25" customHeight="1" x14ac:dyDescent="0.2">
      <c r="B197" s="160" t="s">
        <v>454</v>
      </c>
      <c r="C197" s="12"/>
      <c r="D197" s="22"/>
    </row>
    <row r="198" spans="1:7" ht="48.75" customHeight="1" x14ac:dyDescent="0.2">
      <c r="B198" s="160" t="s">
        <v>461</v>
      </c>
      <c r="C198" s="12"/>
      <c r="D198" s="22"/>
    </row>
    <row r="199" spans="1:7" ht="34.5" customHeight="1" x14ac:dyDescent="0.2">
      <c r="B199" s="160" t="s">
        <v>462</v>
      </c>
      <c r="C199" s="12"/>
      <c r="D199" s="22"/>
    </row>
    <row r="200" spans="1:7" ht="36" customHeight="1" x14ac:dyDescent="0.2">
      <c r="B200" s="160" t="s">
        <v>457</v>
      </c>
      <c r="C200" s="12"/>
      <c r="D200" s="22"/>
    </row>
    <row r="201" spans="1:7" s="21" customFormat="1" ht="18" customHeight="1" x14ac:dyDescent="0.25">
      <c r="A201" s="88"/>
      <c r="B201" s="160" t="s">
        <v>459</v>
      </c>
      <c r="C201" s="161" t="s">
        <v>4</v>
      </c>
      <c r="D201" s="166">
        <v>4</v>
      </c>
      <c r="E201" s="173"/>
      <c r="F201" s="217">
        <f>SUM(D201*E201)</f>
        <v>0</v>
      </c>
    </row>
    <row r="202" spans="1:7" s="21" customFormat="1" ht="18" customHeight="1" x14ac:dyDescent="0.25">
      <c r="A202" s="88"/>
      <c r="B202" s="160" t="s">
        <v>460</v>
      </c>
      <c r="C202" s="161" t="s">
        <v>4</v>
      </c>
      <c r="D202" s="166">
        <v>0.6</v>
      </c>
      <c r="E202" s="173"/>
      <c r="F202" s="217">
        <f>SUM(D202*E202)</f>
        <v>0</v>
      </c>
    </row>
    <row r="203" spans="1:7" ht="22.5" customHeight="1" x14ac:dyDescent="0.2">
      <c r="B203" s="160"/>
      <c r="C203" s="12"/>
      <c r="D203" s="22"/>
    </row>
    <row r="204" spans="1:7" ht="22.5" customHeight="1" x14ac:dyDescent="0.2">
      <c r="B204" s="160"/>
      <c r="C204" s="12"/>
      <c r="D204" s="22"/>
    </row>
    <row r="205" spans="1:7" s="21" customFormat="1" ht="48.75" customHeight="1" x14ac:dyDescent="0.2">
      <c r="A205" s="88" t="s">
        <v>185</v>
      </c>
      <c r="B205" s="51" t="s">
        <v>463</v>
      </c>
      <c r="C205" s="22"/>
      <c r="D205" s="22"/>
      <c r="E205" s="173"/>
      <c r="F205" s="173"/>
      <c r="G205" s="44"/>
    </row>
    <row r="206" spans="1:7" ht="22.5" customHeight="1" x14ac:dyDescent="0.2">
      <c r="B206" s="160" t="s">
        <v>464</v>
      </c>
      <c r="C206" s="12"/>
      <c r="D206" s="22"/>
    </row>
    <row r="207" spans="1:7" ht="22.5" customHeight="1" x14ac:dyDescent="0.2">
      <c r="B207" s="160" t="s">
        <v>465</v>
      </c>
      <c r="C207" s="12"/>
      <c r="D207" s="22"/>
    </row>
    <row r="208" spans="1:7" s="21" customFormat="1" ht="18" customHeight="1" x14ac:dyDescent="0.25">
      <c r="A208" s="88"/>
      <c r="B208" s="160"/>
      <c r="C208" s="161" t="s">
        <v>11</v>
      </c>
      <c r="D208" s="166">
        <v>4</v>
      </c>
      <c r="E208" s="173"/>
      <c r="F208" s="217">
        <f>SUM(D208*E208)</f>
        <v>0</v>
      </c>
    </row>
    <row r="209" spans="1:7" s="21" customFormat="1" ht="33" customHeight="1" x14ac:dyDescent="0.2">
      <c r="A209" s="88" t="s">
        <v>195</v>
      </c>
      <c r="B209" s="51" t="s">
        <v>466</v>
      </c>
      <c r="C209" s="22"/>
      <c r="D209" s="22"/>
      <c r="E209" s="173"/>
      <c r="F209" s="173"/>
      <c r="G209" s="44"/>
    </row>
    <row r="210" spans="1:7" ht="36" customHeight="1" x14ac:dyDescent="0.2">
      <c r="B210" s="160" t="s">
        <v>467</v>
      </c>
      <c r="C210" s="12"/>
      <c r="D210" s="22"/>
    </row>
    <row r="211" spans="1:7" s="21" customFormat="1" ht="18" customHeight="1" x14ac:dyDescent="0.25">
      <c r="A211" s="88"/>
      <c r="B211" s="160"/>
      <c r="C211" s="161" t="s">
        <v>4</v>
      </c>
      <c r="D211" s="166">
        <v>10</v>
      </c>
      <c r="E211" s="173"/>
      <c r="F211" s="217">
        <f>SUM(D211*E211)</f>
        <v>0</v>
      </c>
    </row>
    <row r="212" spans="1:7" s="21" customFormat="1" ht="18" customHeight="1" x14ac:dyDescent="0.25">
      <c r="A212" s="88"/>
      <c r="B212" s="329" t="s">
        <v>470</v>
      </c>
      <c r="C212" s="161"/>
      <c r="D212" s="166"/>
      <c r="E212" s="173"/>
      <c r="F212" s="217"/>
    </row>
    <row r="213" spans="1:7" s="21" customFormat="1" ht="33" customHeight="1" x14ac:dyDescent="0.2">
      <c r="A213" s="88" t="s">
        <v>220</v>
      </c>
      <c r="B213" s="51" t="s">
        <v>471</v>
      </c>
      <c r="C213" s="22"/>
      <c r="D213" s="22"/>
      <c r="E213" s="173"/>
      <c r="F213" s="173"/>
      <c r="G213" s="44"/>
    </row>
    <row r="214" spans="1:7" s="21" customFormat="1" ht="36" customHeight="1" x14ac:dyDescent="0.25">
      <c r="A214" s="88"/>
      <c r="B214" s="160" t="s">
        <v>472</v>
      </c>
      <c r="C214" s="161"/>
      <c r="D214" s="166"/>
      <c r="E214" s="173"/>
      <c r="F214" s="217"/>
    </row>
    <row r="215" spans="1:7" s="21" customFormat="1" ht="33.75" customHeight="1" x14ac:dyDescent="0.25">
      <c r="A215" s="88"/>
      <c r="B215" s="160" t="s">
        <v>473</v>
      </c>
      <c r="C215" s="161"/>
      <c r="D215" s="166"/>
      <c r="E215" s="173"/>
      <c r="F215" s="217"/>
    </row>
    <row r="216" spans="1:7" ht="21" customHeight="1" x14ac:dyDescent="0.2">
      <c r="B216" s="160" t="s">
        <v>474</v>
      </c>
      <c r="C216" s="12"/>
      <c r="D216" s="22"/>
    </row>
    <row r="217" spans="1:7" s="21" customFormat="1" ht="18" customHeight="1" x14ac:dyDescent="0.25">
      <c r="A217" s="88"/>
      <c r="B217" s="160"/>
      <c r="C217" s="161" t="s">
        <v>4</v>
      </c>
      <c r="D217" s="166">
        <v>11</v>
      </c>
      <c r="E217" s="173"/>
      <c r="F217" s="217">
        <f>SUM(D217*E217)</f>
        <v>0</v>
      </c>
    </row>
    <row r="218" spans="1:7" s="81" customFormat="1" ht="17.25" customHeight="1" x14ac:dyDescent="0.25">
      <c r="A218" s="13" t="s">
        <v>232</v>
      </c>
      <c r="B218" s="330" t="s">
        <v>476</v>
      </c>
      <c r="C218" s="79"/>
      <c r="D218" s="79"/>
      <c r="E218" s="174"/>
      <c r="F218" s="174"/>
      <c r="G218" s="80"/>
    </row>
    <row r="219" spans="1:7" ht="48.75" customHeight="1" x14ac:dyDescent="0.25">
      <c r="A219" s="13" t="s">
        <v>159</v>
      </c>
      <c r="B219" s="218" t="s">
        <v>468</v>
      </c>
      <c r="C219" s="213"/>
      <c r="D219" s="166"/>
      <c r="E219" s="214"/>
      <c r="F219" s="215"/>
      <c r="G219" s="5"/>
    </row>
    <row r="220" spans="1:7" ht="32.25" customHeight="1" x14ac:dyDescent="0.25">
      <c r="B220" s="219" t="s">
        <v>187</v>
      </c>
      <c r="C220" s="213"/>
      <c r="D220" s="166"/>
      <c r="E220" s="214"/>
      <c r="F220" s="215"/>
      <c r="G220" s="5"/>
    </row>
    <row r="221" spans="1:7" ht="33" customHeight="1" x14ac:dyDescent="0.25">
      <c r="B221" s="220" t="s">
        <v>237</v>
      </c>
      <c r="C221" s="213"/>
      <c r="D221" s="166"/>
      <c r="E221" s="214"/>
      <c r="F221" s="215"/>
      <c r="G221" s="5"/>
    </row>
    <row r="222" spans="1:7" ht="33" customHeight="1" x14ac:dyDescent="0.25">
      <c r="B222" s="220" t="s">
        <v>469</v>
      </c>
      <c r="C222" s="213"/>
      <c r="D222" s="166"/>
      <c r="E222" s="214"/>
      <c r="F222" s="215"/>
      <c r="G222" s="5"/>
    </row>
    <row r="223" spans="1:7" s="21" customFormat="1" ht="18" customHeight="1" x14ac:dyDescent="0.25">
      <c r="A223" s="88"/>
      <c r="B223" s="220" t="s">
        <v>188</v>
      </c>
      <c r="C223" s="222" t="s">
        <v>161</v>
      </c>
      <c r="D223" s="166">
        <v>1</v>
      </c>
      <c r="E223" s="162"/>
      <c r="F223" s="223">
        <f>SUM(D223*E223)</f>
        <v>0</v>
      </c>
      <c r="G223" s="91"/>
    </row>
    <row r="224" spans="1:7" ht="48.75" customHeight="1" x14ac:dyDescent="0.25">
      <c r="A224" s="13" t="s">
        <v>160</v>
      </c>
      <c r="B224" s="218" t="s">
        <v>664</v>
      </c>
      <c r="C224" s="213"/>
      <c r="D224" s="166"/>
      <c r="E224" s="214"/>
      <c r="F224" s="215"/>
      <c r="G224" s="5"/>
    </row>
    <row r="225" spans="1:7" s="21" customFormat="1" ht="37.5" customHeight="1" x14ac:dyDescent="0.25">
      <c r="A225" s="88"/>
      <c r="B225" s="219" t="s">
        <v>665</v>
      </c>
      <c r="C225" s="222"/>
      <c r="D225" s="166"/>
      <c r="E225" s="162"/>
      <c r="F225" s="223"/>
      <c r="G225" s="91"/>
    </row>
    <row r="226" spans="1:7" s="21" customFormat="1" ht="18" customHeight="1" x14ac:dyDescent="0.25">
      <c r="A226" s="88"/>
      <c r="B226" s="220" t="s">
        <v>666</v>
      </c>
      <c r="C226" s="222"/>
      <c r="D226" s="166"/>
      <c r="E226" s="162"/>
      <c r="F226" s="223"/>
      <c r="G226" s="91"/>
    </row>
    <row r="227" spans="1:7" s="21" customFormat="1" ht="18" customHeight="1" x14ac:dyDescent="0.25">
      <c r="A227" s="88"/>
      <c r="B227" s="220" t="s">
        <v>667</v>
      </c>
      <c r="C227" s="222" t="s">
        <v>161</v>
      </c>
      <c r="D227" s="166">
        <v>1</v>
      </c>
      <c r="E227" s="162"/>
      <c r="F227" s="223">
        <f>SUM(D227*E227)</f>
        <v>0</v>
      </c>
      <c r="G227" s="91"/>
    </row>
    <row r="228" spans="1:7" ht="48.75" customHeight="1" x14ac:dyDescent="0.25">
      <c r="A228" s="13" t="s">
        <v>226</v>
      </c>
      <c r="B228" s="218" t="s">
        <v>668</v>
      </c>
      <c r="C228" s="213"/>
      <c r="D228" s="166"/>
      <c r="E228" s="214"/>
      <c r="F228" s="215"/>
      <c r="G228" s="5"/>
    </row>
    <row r="229" spans="1:7" s="21" customFormat="1" ht="51.75" customHeight="1" x14ac:dyDescent="0.25">
      <c r="A229" s="88"/>
      <c r="B229" s="220" t="s">
        <v>669</v>
      </c>
      <c r="C229" s="222"/>
      <c r="D229" s="166"/>
      <c r="E229" s="162"/>
      <c r="F229" s="223"/>
      <c r="G229" s="91"/>
    </row>
    <row r="230" spans="1:7" s="21" customFormat="1" ht="52.5" customHeight="1" x14ac:dyDescent="0.25">
      <c r="A230" s="88"/>
      <c r="B230" s="220" t="s">
        <v>670</v>
      </c>
      <c r="C230" s="222"/>
      <c r="D230" s="166"/>
      <c r="E230" s="162"/>
      <c r="F230" s="223"/>
      <c r="G230" s="91"/>
    </row>
    <row r="231" spans="1:7" s="21" customFormat="1" ht="18" customHeight="1" x14ac:dyDescent="0.25">
      <c r="A231" s="88"/>
      <c r="B231" s="220" t="s">
        <v>671</v>
      </c>
      <c r="C231" s="222"/>
      <c r="D231" s="166"/>
      <c r="E231" s="162"/>
      <c r="F231" s="223"/>
      <c r="G231" s="91"/>
    </row>
    <row r="232" spans="1:7" s="21" customFormat="1" ht="18" customHeight="1" x14ac:dyDescent="0.25">
      <c r="A232" s="88"/>
      <c r="B232" s="220" t="s">
        <v>250</v>
      </c>
      <c r="C232" s="222" t="s">
        <v>161</v>
      </c>
      <c r="D232" s="166">
        <v>1</v>
      </c>
      <c r="E232" s="162"/>
      <c r="F232" s="223">
        <f>SUM(D232*E232)</f>
        <v>0</v>
      </c>
      <c r="G232" s="91"/>
    </row>
    <row r="233" spans="1:7" s="21" customFormat="1" ht="18" customHeight="1" x14ac:dyDescent="0.25">
      <c r="A233" s="88"/>
      <c r="B233" s="220"/>
      <c r="C233" s="222"/>
      <c r="D233" s="166"/>
      <c r="E233" s="162"/>
      <c r="F233" s="223"/>
      <c r="G233" s="91"/>
    </row>
    <row r="234" spans="1:7" s="21" customFormat="1" ht="18" customHeight="1" x14ac:dyDescent="0.25">
      <c r="A234" s="88"/>
      <c r="B234" s="221"/>
      <c r="C234" s="222"/>
      <c r="D234" s="216"/>
      <c r="E234" s="162"/>
      <c r="F234" s="223"/>
      <c r="G234" s="91"/>
    </row>
    <row r="235" spans="1:7" s="81" customFormat="1" ht="17.25" customHeight="1" x14ac:dyDescent="0.25">
      <c r="A235" s="78"/>
      <c r="B235" s="330" t="s">
        <v>394</v>
      </c>
      <c r="C235" s="79"/>
      <c r="D235" s="79"/>
      <c r="E235" s="174"/>
      <c r="F235" s="174"/>
      <c r="G235" s="80"/>
    </row>
    <row r="236" spans="1:7" ht="12.75" x14ac:dyDescent="0.2">
      <c r="A236" s="206" t="s">
        <v>173</v>
      </c>
      <c r="B236" s="205" t="s">
        <v>172</v>
      </c>
      <c r="C236" s="55" t="s">
        <v>13</v>
      </c>
      <c r="D236" s="82" t="s">
        <v>14</v>
      </c>
      <c r="E236" s="175" t="s">
        <v>15</v>
      </c>
      <c r="F236" s="175"/>
      <c r="G236" s="53"/>
    </row>
    <row r="237" spans="1:7" ht="18.75" customHeight="1" x14ac:dyDescent="0.25">
      <c r="B237" s="11"/>
      <c r="C237" s="12"/>
      <c r="D237" s="184"/>
    </row>
    <row r="238" spans="1:7" s="21" customFormat="1" ht="66.75" customHeight="1" x14ac:dyDescent="0.25">
      <c r="A238" s="88" t="s">
        <v>238</v>
      </c>
      <c r="B238" s="89" t="s">
        <v>478</v>
      </c>
      <c r="C238" s="222"/>
      <c r="D238" s="166"/>
      <c r="E238" s="224"/>
      <c r="F238" s="223"/>
      <c r="G238" s="91"/>
    </row>
    <row r="239" spans="1:7" ht="49.5" customHeight="1" x14ac:dyDescent="0.25">
      <c r="B239" s="11" t="s">
        <v>479</v>
      </c>
      <c r="C239" s="12"/>
      <c r="D239" s="184"/>
    </row>
    <row r="240" spans="1:7" ht="33.75" customHeight="1" x14ac:dyDescent="0.25">
      <c r="B240" s="11" t="s">
        <v>480</v>
      </c>
      <c r="C240" s="12"/>
      <c r="D240" s="184"/>
    </row>
    <row r="241" spans="1:7" ht="33.75" customHeight="1" x14ac:dyDescent="0.25">
      <c r="B241" s="11" t="s">
        <v>482</v>
      </c>
      <c r="C241" s="12"/>
      <c r="D241" s="184"/>
    </row>
    <row r="242" spans="1:7" ht="37.5" customHeight="1" x14ac:dyDescent="0.25">
      <c r="B242" s="160" t="s">
        <v>481</v>
      </c>
      <c r="C242" s="12"/>
      <c r="D242" s="184"/>
    </row>
    <row r="243" spans="1:7" ht="35.25" customHeight="1" x14ac:dyDescent="0.25">
      <c r="B243" s="160" t="s">
        <v>483</v>
      </c>
      <c r="C243" s="12"/>
      <c r="D243" s="184"/>
    </row>
    <row r="244" spans="1:7" s="21" customFormat="1" ht="18" customHeight="1" x14ac:dyDescent="0.25">
      <c r="A244" s="88"/>
      <c r="B244" s="220"/>
      <c r="C244" s="222" t="s">
        <v>4</v>
      </c>
      <c r="D244" s="166">
        <v>9</v>
      </c>
      <c r="E244" s="162"/>
      <c r="F244" s="223">
        <f>SUM(D244*E244)</f>
        <v>0</v>
      </c>
      <c r="G244" s="91"/>
    </row>
    <row r="245" spans="1:7" s="21" customFormat="1" ht="51" customHeight="1" x14ac:dyDescent="0.25">
      <c r="A245" s="88" t="s">
        <v>239</v>
      </c>
      <c r="B245" s="51" t="s">
        <v>484</v>
      </c>
      <c r="C245" s="222"/>
      <c r="D245" s="166"/>
      <c r="E245" s="224"/>
      <c r="F245" s="223"/>
      <c r="G245" s="91"/>
    </row>
    <row r="246" spans="1:7" ht="19.5" customHeight="1" x14ac:dyDescent="0.25">
      <c r="B246" s="160" t="s">
        <v>423</v>
      </c>
      <c r="C246" s="213"/>
      <c r="D246" s="166"/>
      <c r="E246" s="214"/>
      <c r="F246" s="215"/>
      <c r="G246" s="5"/>
    </row>
    <row r="247" spans="1:7" ht="33.75" customHeight="1" x14ac:dyDescent="0.25">
      <c r="B247" s="160" t="s">
        <v>395</v>
      </c>
      <c r="C247" s="213"/>
      <c r="D247" s="166"/>
      <c r="E247" s="214"/>
      <c r="F247" s="215"/>
      <c r="G247" s="5"/>
    </row>
    <row r="248" spans="1:7" s="21" customFormat="1" ht="18" customHeight="1" x14ac:dyDescent="0.25">
      <c r="A248" s="88"/>
      <c r="B248" s="89" t="s">
        <v>485</v>
      </c>
      <c r="C248" s="222" t="s">
        <v>4</v>
      </c>
      <c r="D248" s="166">
        <v>15</v>
      </c>
      <c r="E248" s="224"/>
      <c r="F248" s="223">
        <f>SUM(D248*E248)</f>
        <v>0</v>
      </c>
      <c r="G248" s="91"/>
    </row>
    <row r="249" spans="1:7" s="21" customFormat="1" ht="18" customHeight="1" x14ac:dyDescent="0.25">
      <c r="A249" s="88"/>
      <c r="B249" s="89" t="s">
        <v>487</v>
      </c>
      <c r="C249" s="222" t="s">
        <v>4</v>
      </c>
      <c r="D249" s="166">
        <v>18</v>
      </c>
      <c r="E249" s="224"/>
      <c r="F249" s="223">
        <f>SUM(D249*E249)</f>
        <v>0</v>
      </c>
      <c r="G249" s="91"/>
    </row>
    <row r="250" spans="1:7" s="21" customFormat="1" ht="18" customHeight="1" x14ac:dyDescent="0.25">
      <c r="A250" s="88"/>
      <c r="B250" s="89" t="s">
        <v>486</v>
      </c>
      <c r="C250" s="222" t="s">
        <v>4</v>
      </c>
      <c r="D250" s="166">
        <v>2</v>
      </c>
      <c r="E250" s="224"/>
      <c r="F250" s="223">
        <f>SUM(D250*E250)</f>
        <v>0</v>
      </c>
      <c r="G250" s="91"/>
    </row>
    <row r="251" spans="1:7" ht="18.75" customHeight="1" x14ac:dyDescent="0.25">
      <c r="B251" s="11"/>
      <c r="C251" s="12"/>
      <c r="D251" s="184"/>
    </row>
    <row r="252" spans="1:7" ht="65.25" customHeight="1" x14ac:dyDescent="0.25">
      <c r="A252" s="13" t="s">
        <v>240</v>
      </c>
      <c r="B252" s="11" t="s">
        <v>490</v>
      </c>
      <c r="C252" s="213"/>
      <c r="D252" s="166"/>
      <c r="E252" s="214"/>
      <c r="F252" s="215"/>
      <c r="G252" s="5"/>
    </row>
    <row r="253" spans="1:7" s="21" customFormat="1" ht="18" customHeight="1" x14ac:dyDescent="0.25">
      <c r="A253" s="88"/>
      <c r="B253" s="89" t="s">
        <v>488</v>
      </c>
      <c r="C253" s="222" t="s">
        <v>4</v>
      </c>
      <c r="D253" s="166">
        <v>11</v>
      </c>
      <c r="E253" s="224"/>
      <c r="F253" s="223">
        <f>SUM(D253*E253)</f>
        <v>0</v>
      </c>
      <c r="G253" s="91"/>
    </row>
    <row r="254" spans="1:7" s="21" customFormat="1" ht="18" customHeight="1" x14ac:dyDescent="0.25">
      <c r="A254" s="88"/>
      <c r="B254" s="89" t="s">
        <v>489</v>
      </c>
      <c r="C254" s="222" t="s">
        <v>11</v>
      </c>
      <c r="D254" s="166">
        <v>16</v>
      </c>
      <c r="E254" s="224"/>
      <c r="F254" s="223">
        <f>SUM(D254*E254)</f>
        <v>0</v>
      </c>
      <c r="G254" s="91"/>
    </row>
    <row r="255" spans="1:7" s="21" customFormat="1" ht="18" customHeight="1" x14ac:dyDescent="0.25">
      <c r="A255" s="88"/>
      <c r="B255" s="89" t="s">
        <v>487</v>
      </c>
      <c r="C255" s="222" t="s">
        <v>4</v>
      </c>
      <c r="D255" s="166">
        <v>16</v>
      </c>
      <c r="E255" s="224"/>
      <c r="F255" s="223">
        <f>SUM(D255*E255)</f>
        <v>0</v>
      </c>
      <c r="G255" s="91"/>
    </row>
    <row r="256" spans="1:7" s="21" customFormat="1" ht="18" customHeight="1" x14ac:dyDescent="0.25">
      <c r="A256" s="88"/>
      <c r="B256" s="89" t="s">
        <v>486</v>
      </c>
      <c r="C256" s="222" t="s">
        <v>4</v>
      </c>
      <c r="D256" s="166">
        <v>1.5</v>
      </c>
      <c r="E256" s="224"/>
      <c r="F256" s="223">
        <f>SUM(D256*E256)</f>
        <v>0</v>
      </c>
      <c r="G256" s="91"/>
    </row>
    <row r="257" spans="1:7" s="21" customFormat="1" ht="18" customHeight="1" x14ac:dyDescent="0.25">
      <c r="A257" s="88"/>
      <c r="B257" s="89"/>
      <c r="C257" s="222"/>
      <c r="D257" s="166"/>
      <c r="E257" s="224"/>
      <c r="F257" s="223"/>
      <c r="G257" s="91"/>
    </row>
    <row r="258" spans="1:7" s="21" customFormat="1" ht="64.5" customHeight="1" x14ac:dyDescent="0.25">
      <c r="A258" s="88" t="s">
        <v>241</v>
      </c>
      <c r="B258" s="51" t="s">
        <v>491</v>
      </c>
      <c r="C258" s="222"/>
      <c r="D258" s="166"/>
      <c r="E258" s="224"/>
      <c r="F258" s="223"/>
      <c r="G258" s="91"/>
    </row>
    <row r="259" spans="1:7" ht="47.25" customHeight="1" x14ac:dyDescent="0.25">
      <c r="B259" s="160" t="s">
        <v>252</v>
      </c>
      <c r="C259" s="213"/>
      <c r="D259" s="166"/>
      <c r="E259" s="214"/>
      <c r="F259" s="215"/>
      <c r="G259" s="5"/>
    </row>
    <row r="260" spans="1:7" ht="37.5" customHeight="1" x14ac:dyDescent="0.25">
      <c r="B260" s="11" t="s">
        <v>251</v>
      </c>
      <c r="C260" s="213"/>
      <c r="D260" s="166"/>
      <c r="E260" s="214"/>
      <c r="F260" s="215"/>
      <c r="G260" s="5"/>
    </row>
    <row r="261" spans="1:7" s="21" customFormat="1" ht="19.5" customHeight="1" x14ac:dyDescent="0.25">
      <c r="A261" s="88"/>
      <c r="B261" s="89" t="s">
        <v>192</v>
      </c>
      <c r="C261" s="222" t="s">
        <v>11</v>
      </c>
      <c r="D261" s="166">
        <v>23</v>
      </c>
      <c r="E261" s="162"/>
      <c r="F261" s="223">
        <f>SUM(D261*E261)</f>
        <v>0</v>
      </c>
      <c r="G261" s="91"/>
    </row>
    <row r="262" spans="1:7" s="21" customFormat="1" ht="19.5" customHeight="1" x14ac:dyDescent="0.25">
      <c r="A262" s="88"/>
      <c r="B262" s="89"/>
      <c r="C262" s="222"/>
      <c r="D262" s="166"/>
      <c r="E262" s="162"/>
      <c r="F262" s="223"/>
      <c r="G262" s="91"/>
    </row>
    <row r="263" spans="1:7" s="21" customFormat="1" ht="33" customHeight="1" x14ac:dyDescent="0.25">
      <c r="A263" s="88" t="s">
        <v>242</v>
      </c>
      <c r="B263" s="51" t="s">
        <v>412</v>
      </c>
      <c r="C263" s="222" t="s">
        <v>11</v>
      </c>
      <c r="D263" s="166">
        <v>2</v>
      </c>
      <c r="E263" s="162"/>
      <c r="F263" s="223">
        <f>SUM(D263*E263)</f>
        <v>0</v>
      </c>
      <c r="G263" s="91"/>
    </row>
    <row r="264" spans="1:7" ht="18.75" customHeight="1" x14ac:dyDescent="0.25">
      <c r="B264" s="11"/>
      <c r="C264" s="12"/>
      <c r="D264" s="184"/>
    </row>
    <row r="265" spans="1:7" s="21" customFormat="1" ht="18" customHeight="1" x14ac:dyDescent="0.25">
      <c r="A265" s="88"/>
      <c r="B265" s="89"/>
      <c r="C265" s="222"/>
      <c r="D265" s="216"/>
      <c r="E265" s="224"/>
      <c r="F265" s="223"/>
      <c r="G265" s="91"/>
    </row>
    <row r="266" spans="1:7" s="81" customFormat="1" ht="17.25" customHeight="1" x14ac:dyDescent="0.25">
      <c r="A266" s="78"/>
      <c r="B266" s="330" t="s">
        <v>401</v>
      </c>
      <c r="C266" s="79"/>
      <c r="D266" s="79"/>
      <c r="E266" s="174"/>
      <c r="F266" s="174"/>
      <c r="G266" s="80"/>
    </row>
    <row r="267" spans="1:7" s="21" customFormat="1" ht="32.25" customHeight="1" x14ac:dyDescent="0.25">
      <c r="A267" s="88" t="s">
        <v>259</v>
      </c>
      <c r="B267" s="51" t="s">
        <v>493</v>
      </c>
      <c r="C267" s="222"/>
      <c r="D267" s="166"/>
      <c r="E267" s="224"/>
      <c r="F267" s="223"/>
      <c r="G267" s="91"/>
    </row>
    <row r="268" spans="1:7" s="21" customFormat="1" ht="49.5" customHeight="1" x14ac:dyDescent="0.25">
      <c r="A268" s="88"/>
      <c r="B268" s="51" t="s">
        <v>494</v>
      </c>
      <c r="C268" s="222"/>
      <c r="D268" s="166"/>
      <c r="E268" s="224"/>
      <c r="F268" s="223"/>
      <c r="G268" s="91"/>
    </row>
    <row r="269" spans="1:7" s="21" customFormat="1" ht="21.75" customHeight="1" x14ac:dyDescent="0.25">
      <c r="A269" s="88"/>
      <c r="B269" s="51" t="s">
        <v>495</v>
      </c>
      <c r="C269" s="222"/>
      <c r="D269" s="166"/>
      <c r="E269" s="224"/>
      <c r="F269" s="223"/>
      <c r="G269" s="91"/>
    </row>
    <row r="270" spans="1:7" s="21" customFormat="1" ht="18" customHeight="1" x14ac:dyDescent="0.25">
      <c r="A270" s="88"/>
      <c r="B270" s="89"/>
      <c r="C270" s="222" t="s">
        <v>4</v>
      </c>
      <c r="D270" s="166">
        <v>25</v>
      </c>
      <c r="E270" s="224"/>
      <c r="F270" s="223">
        <f>SUM(D270*E270)</f>
        <v>0</v>
      </c>
      <c r="G270" s="91"/>
    </row>
    <row r="271" spans="1:7" s="21" customFormat="1" ht="20.25" customHeight="1" x14ac:dyDescent="0.25">
      <c r="A271" s="88"/>
      <c r="B271" s="51"/>
      <c r="C271" s="222"/>
      <c r="D271" s="166"/>
      <c r="E271" s="224"/>
      <c r="F271" s="223"/>
      <c r="G271" s="91"/>
    </row>
    <row r="272" spans="1:7" s="21" customFormat="1" ht="32.25" customHeight="1" x14ac:dyDescent="0.25">
      <c r="A272" s="88" t="s">
        <v>492</v>
      </c>
      <c r="B272" s="51" t="s">
        <v>189</v>
      </c>
      <c r="C272" s="222"/>
      <c r="D272" s="166"/>
      <c r="E272" s="224"/>
      <c r="F272" s="223"/>
      <c r="G272" s="91"/>
    </row>
    <row r="273" spans="1:7" s="21" customFormat="1" ht="18.75" customHeight="1" x14ac:dyDescent="0.25">
      <c r="A273" s="88"/>
      <c r="B273" s="51" t="s">
        <v>402</v>
      </c>
      <c r="C273" s="222"/>
      <c r="D273" s="166"/>
      <c r="E273" s="224"/>
      <c r="F273" s="223"/>
      <c r="G273" s="91"/>
    </row>
    <row r="274" spans="1:7" s="154" customFormat="1" ht="19.5" customHeight="1" x14ac:dyDescent="0.2">
      <c r="A274" s="13"/>
      <c r="B274" s="160" t="s">
        <v>253</v>
      </c>
      <c r="C274" s="213"/>
      <c r="D274" s="22"/>
      <c r="E274" s="214"/>
      <c r="F274" s="215"/>
      <c r="G274" s="5"/>
    </row>
    <row r="275" spans="1:7" s="154" customFormat="1" ht="39.75" customHeight="1" x14ac:dyDescent="0.2">
      <c r="A275" s="13"/>
      <c r="B275" s="160" t="s">
        <v>496</v>
      </c>
      <c r="C275" s="213"/>
      <c r="D275" s="22"/>
      <c r="E275" s="214"/>
      <c r="F275" s="215"/>
      <c r="G275" s="5"/>
    </row>
    <row r="276" spans="1:7" s="21" customFormat="1" ht="18" customHeight="1" x14ac:dyDescent="0.25">
      <c r="A276" s="88"/>
      <c r="B276" s="89" t="s">
        <v>190</v>
      </c>
      <c r="C276" s="222" t="s">
        <v>4</v>
      </c>
      <c r="D276" s="166">
        <v>45</v>
      </c>
      <c r="E276" s="224"/>
      <c r="F276" s="223">
        <f>SUM(D276*E276)</f>
        <v>0</v>
      </c>
      <c r="G276" s="91"/>
    </row>
    <row r="277" spans="1:7" s="21" customFormat="1" ht="18" customHeight="1" x14ac:dyDescent="0.25">
      <c r="A277" s="88"/>
      <c r="B277" s="89" t="s">
        <v>191</v>
      </c>
      <c r="C277" s="222" t="s">
        <v>4</v>
      </c>
      <c r="D277" s="166">
        <v>45</v>
      </c>
      <c r="E277" s="224"/>
      <c r="F277" s="223">
        <f>SUM(D277*E277)</f>
        <v>0</v>
      </c>
      <c r="G277" s="91"/>
    </row>
    <row r="278" spans="1:7" s="21" customFormat="1" ht="18" customHeight="1" x14ac:dyDescent="0.25">
      <c r="A278" s="88"/>
      <c r="B278" s="89"/>
      <c r="C278" s="222"/>
      <c r="D278" s="166"/>
      <c r="E278" s="224"/>
      <c r="F278" s="223"/>
      <c r="G278" s="91"/>
    </row>
    <row r="279" spans="1:7" s="81" customFormat="1" ht="17.25" customHeight="1" x14ac:dyDescent="0.25">
      <c r="A279" s="78"/>
      <c r="B279" s="330" t="s">
        <v>477</v>
      </c>
      <c r="C279" s="79"/>
      <c r="D279" s="79"/>
      <c r="E279" s="174"/>
      <c r="F279" s="174"/>
      <c r="G279" s="80"/>
    </row>
    <row r="280" spans="1:7" s="275" customFormat="1" ht="33" customHeight="1" x14ac:dyDescent="0.25">
      <c r="A280" s="88" t="s">
        <v>498</v>
      </c>
      <c r="B280" s="279" t="s">
        <v>258</v>
      </c>
      <c r="C280" s="222"/>
      <c r="D280" s="166"/>
      <c r="E280" s="162"/>
      <c r="F280" s="223"/>
      <c r="G280" s="91"/>
    </row>
    <row r="281" spans="1:7" s="275" customFormat="1" ht="80.25" customHeight="1" x14ac:dyDescent="0.25">
      <c r="A281" s="88"/>
      <c r="B281" s="279" t="s">
        <v>497</v>
      </c>
      <c r="C281" s="222"/>
      <c r="D281" s="166"/>
      <c r="E281" s="162"/>
      <c r="F281" s="223"/>
      <c r="G281" s="91"/>
    </row>
    <row r="282" spans="1:7" s="275" customFormat="1" ht="20.25" customHeight="1" x14ac:dyDescent="0.25">
      <c r="A282" s="88"/>
      <c r="B282" s="279"/>
      <c r="C282" s="222"/>
      <c r="D282" s="166"/>
      <c r="E282" s="162"/>
      <c r="F282" s="223"/>
      <c r="G282" s="91"/>
    </row>
    <row r="283" spans="1:7" s="275" customFormat="1" ht="51.75" customHeight="1" x14ac:dyDescent="0.25">
      <c r="A283" s="88"/>
      <c r="B283" s="279" t="s">
        <v>499</v>
      </c>
      <c r="C283" s="222"/>
      <c r="D283" s="166"/>
      <c r="E283" s="162"/>
      <c r="F283" s="223"/>
      <c r="G283" s="91"/>
    </row>
    <row r="284" spans="1:7" s="275" customFormat="1" ht="50.25" customHeight="1" x14ac:dyDescent="0.25">
      <c r="A284" s="88"/>
      <c r="B284" s="279" t="s">
        <v>500</v>
      </c>
      <c r="C284" s="222"/>
      <c r="D284" s="166"/>
      <c r="E284" s="162"/>
      <c r="F284" s="223"/>
      <c r="G284" s="91"/>
    </row>
    <row r="285" spans="1:7" s="275" customFormat="1" ht="95.25" customHeight="1" x14ac:dyDescent="0.25">
      <c r="A285" s="88"/>
      <c r="B285" s="279" t="s">
        <v>501</v>
      </c>
      <c r="C285" s="222"/>
      <c r="D285" s="166"/>
      <c r="E285" s="162"/>
      <c r="F285" s="223"/>
      <c r="G285" s="91"/>
    </row>
    <row r="286" spans="1:7" s="275" customFormat="1" ht="18.75" customHeight="1" x14ac:dyDescent="0.25">
      <c r="A286" s="88"/>
      <c r="B286" s="279"/>
      <c r="C286" s="222"/>
      <c r="D286" s="166"/>
      <c r="E286" s="162"/>
      <c r="F286" s="223"/>
      <c r="G286" s="91"/>
    </row>
    <row r="287" spans="1:7" s="275" customFormat="1" ht="33.75" customHeight="1" x14ac:dyDescent="0.25">
      <c r="A287" s="88"/>
      <c r="B287" s="279" t="s">
        <v>502</v>
      </c>
      <c r="C287" s="222"/>
      <c r="D287" s="166"/>
      <c r="E287" s="162"/>
      <c r="F287" s="223"/>
      <c r="G287" s="91"/>
    </row>
    <row r="288" spans="1:7" s="275" customFormat="1" ht="18.75" customHeight="1" x14ac:dyDescent="0.25">
      <c r="A288" s="88"/>
      <c r="B288" s="279"/>
      <c r="C288" s="222"/>
      <c r="D288" s="166"/>
      <c r="E288" s="162"/>
      <c r="F288" s="223"/>
      <c r="G288" s="91"/>
    </row>
    <row r="289" spans="1:7" s="275" customFormat="1" ht="18" customHeight="1" x14ac:dyDescent="0.25">
      <c r="A289" s="88"/>
      <c r="B289" s="279" t="s">
        <v>503</v>
      </c>
      <c r="C289" s="222" t="s">
        <v>11</v>
      </c>
      <c r="D289" s="166">
        <v>6.8</v>
      </c>
      <c r="E289" s="224"/>
      <c r="F289" s="223">
        <f>SUM(D289*E289)</f>
        <v>0</v>
      </c>
      <c r="G289" s="91"/>
    </row>
    <row r="290" spans="1:7" s="275" customFormat="1" ht="18" customHeight="1" x14ac:dyDescent="0.25">
      <c r="A290" s="88"/>
      <c r="B290" s="279" t="s">
        <v>504</v>
      </c>
      <c r="C290" s="222" t="s">
        <v>11</v>
      </c>
      <c r="D290" s="166">
        <v>6.5</v>
      </c>
      <c r="E290" s="224"/>
      <c r="F290" s="223">
        <f>SUM(D290*E290)</f>
        <v>0</v>
      </c>
      <c r="G290" s="91"/>
    </row>
    <row r="291" spans="1:7" s="275" customFormat="1" ht="18" customHeight="1" x14ac:dyDescent="0.25">
      <c r="A291" s="88"/>
      <c r="B291" s="279"/>
      <c r="C291" s="222"/>
      <c r="D291" s="166"/>
      <c r="E291" s="224"/>
      <c r="F291" s="223"/>
      <c r="G291" s="91"/>
    </row>
    <row r="292" spans="1:7" s="275" customFormat="1" ht="33" customHeight="1" x14ac:dyDescent="0.25">
      <c r="A292" s="88" t="s">
        <v>505</v>
      </c>
      <c r="B292" s="279" t="s">
        <v>262</v>
      </c>
      <c r="C292" s="222"/>
      <c r="D292" s="166"/>
      <c r="E292" s="162"/>
      <c r="F292" s="223"/>
      <c r="G292" s="91"/>
    </row>
    <row r="293" spans="1:7" s="275" customFormat="1" ht="18" customHeight="1" x14ac:dyDescent="0.25">
      <c r="A293" s="88"/>
      <c r="B293" s="279" t="s">
        <v>260</v>
      </c>
      <c r="C293" s="222"/>
      <c r="D293" s="166"/>
      <c r="E293" s="224"/>
      <c r="F293" s="223"/>
      <c r="G293" s="91"/>
    </row>
    <row r="294" spans="1:7" s="275" customFormat="1" ht="36" customHeight="1" x14ac:dyDescent="0.25">
      <c r="A294" s="88"/>
      <c r="B294" s="279" t="s">
        <v>261</v>
      </c>
      <c r="C294" s="222"/>
      <c r="D294" s="166"/>
      <c r="E294" s="224"/>
      <c r="F294" s="223"/>
      <c r="G294" s="91"/>
    </row>
    <row r="295" spans="1:7" s="275" customFormat="1" ht="50.25" customHeight="1" x14ac:dyDescent="0.25">
      <c r="A295" s="88"/>
      <c r="B295" s="279" t="s">
        <v>263</v>
      </c>
      <c r="C295" s="222"/>
      <c r="D295" s="166"/>
      <c r="E295" s="224"/>
      <c r="F295" s="223"/>
      <c r="G295" s="91"/>
    </row>
    <row r="296" spans="1:7" s="275" customFormat="1" ht="31.5" customHeight="1" x14ac:dyDescent="0.25">
      <c r="A296" s="88"/>
      <c r="B296" s="279" t="s">
        <v>264</v>
      </c>
      <c r="C296" s="331" t="s">
        <v>161</v>
      </c>
      <c r="D296" s="166">
        <v>1</v>
      </c>
      <c r="E296" s="162"/>
      <c r="F296" s="223">
        <f>SUM(D296*E296)</f>
        <v>0</v>
      </c>
      <c r="G296" s="91"/>
    </row>
    <row r="297" spans="1:7" s="21" customFormat="1" ht="18" customHeight="1" x14ac:dyDescent="0.25">
      <c r="A297" s="88"/>
      <c r="B297" s="301"/>
      <c r="C297" s="302"/>
      <c r="D297" s="216"/>
      <c r="E297" s="303"/>
      <c r="F297" s="223"/>
      <c r="G297" s="91"/>
    </row>
    <row r="298" spans="1:7" s="275" customFormat="1" ht="51.75" customHeight="1" x14ac:dyDescent="0.25">
      <c r="A298" s="88" t="s">
        <v>506</v>
      </c>
      <c r="B298" s="327" t="s">
        <v>512</v>
      </c>
      <c r="C298" s="222"/>
      <c r="D298" s="166"/>
      <c r="E298" s="162"/>
      <c r="F298" s="223"/>
      <c r="G298" s="91"/>
    </row>
    <row r="299" spans="1:7" s="275" customFormat="1" ht="36.75" customHeight="1" x14ac:dyDescent="0.25">
      <c r="A299" s="88"/>
      <c r="B299" s="279" t="s">
        <v>509</v>
      </c>
      <c r="C299" s="222"/>
      <c r="D299" s="166"/>
      <c r="E299" s="162"/>
      <c r="F299" s="223"/>
      <c r="G299" s="91"/>
    </row>
    <row r="300" spans="1:7" s="275" customFormat="1" ht="33.75" customHeight="1" x14ac:dyDescent="0.25">
      <c r="A300" s="88"/>
      <c r="B300" s="279" t="s">
        <v>310</v>
      </c>
      <c r="C300" s="222"/>
      <c r="D300" s="166"/>
      <c r="E300" s="224"/>
      <c r="F300" s="223"/>
      <c r="G300" s="91"/>
    </row>
    <row r="301" spans="1:7" s="275" customFormat="1" ht="18" customHeight="1" x14ac:dyDescent="0.25">
      <c r="A301" s="88"/>
      <c r="B301" s="279" t="s">
        <v>510</v>
      </c>
      <c r="C301" s="222"/>
      <c r="D301" s="166"/>
      <c r="E301" s="224"/>
      <c r="F301" s="223"/>
      <c r="G301" s="91"/>
    </row>
    <row r="302" spans="1:7" s="21" customFormat="1" ht="34.5" customHeight="1" x14ac:dyDescent="0.25">
      <c r="A302" s="88"/>
      <c r="B302" s="327" t="s">
        <v>511</v>
      </c>
      <c r="C302" s="222"/>
      <c r="D302" s="216"/>
      <c r="E302" s="162"/>
      <c r="F302" s="223"/>
      <c r="G302" s="91"/>
    </row>
    <row r="303" spans="1:7" s="21" customFormat="1" ht="24.75" customHeight="1" x14ac:dyDescent="0.25">
      <c r="A303" s="88"/>
      <c r="B303" s="279" t="s">
        <v>253</v>
      </c>
      <c r="C303" s="222"/>
      <c r="D303" s="216"/>
      <c r="E303" s="162"/>
      <c r="F303" s="223"/>
      <c r="G303" s="91"/>
    </row>
    <row r="304" spans="1:7" s="21" customFormat="1" ht="20.25" customHeight="1" x14ac:dyDescent="0.25">
      <c r="A304" s="88"/>
      <c r="B304" s="279" t="s">
        <v>513</v>
      </c>
      <c r="C304" s="222"/>
      <c r="D304" s="216"/>
      <c r="E304" s="162"/>
      <c r="F304" s="223"/>
      <c r="G304" s="91"/>
    </row>
    <row r="305" spans="1:7" s="275" customFormat="1" ht="21.75" customHeight="1" x14ac:dyDescent="0.25">
      <c r="A305" s="88"/>
      <c r="B305" s="279"/>
      <c r="C305" s="331" t="s">
        <v>11</v>
      </c>
      <c r="D305" s="166">
        <v>9</v>
      </c>
      <c r="E305" s="162"/>
      <c r="F305" s="223">
        <f>SUM(D305*E305)</f>
        <v>0</v>
      </c>
      <c r="G305" s="91"/>
    </row>
    <row r="306" spans="1:7" s="21" customFormat="1" ht="20.25" customHeight="1" x14ac:dyDescent="0.25">
      <c r="A306" s="88"/>
      <c r="B306" s="301"/>
      <c r="C306" s="222"/>
      <c r="D306" s="216"/>
      <c r="E306" s="162"/>
      <c r="F306" s="223"/>
      <c r="G306" s="91"/>
    </row>
    <row r="307" spans="1:7" s="275" customFormat="1" ht="52.5" customHeight="1" x14ac:dyDescent="0.25">
      <c r="A307" s="88" t="s">
        <v>507</v>
      </c>
      <c r="B307" s="327" t="s">
        <v>644</v>
      </c>
      <c r="C307" s="222"/>
      <c r="D307" s="166"/>
      <c r="E307" s="162"/>
      <c r="F307" s="223"/>
      <c r="G307" s="91"/>
    </row>
    <row r="308" spans="1:7" s="275" customFormat="1" ht="22.5" customHeight="1" x14ac:dyDescent="0.25">
      <c r="A308" s="88"/>
      <c r="B308" s="327" t="s">
        <v>645</v>
      </c>
      <c r="C308" s="222"/>
      <c r="D308" s="166"/>
      <c r="E308" s="162"/>
      <c r="F308" s="223"/>
      <c r="G308" s="91"/>
    </row>
    <row r="309" spans="1:7" s="21" customFormat="1" ht="34.5" customHeight="1" x14ac:dyDescent="0.25">
      <c r="A309" s="88"/>
      <c r="B309" s="89" t="s">
        <v>646</v>
      </c>
      <c r="C309" s="222"/>
      <c r="D309" s="166"/>
      <c r="E309" s="224"/>
      <c r="F309" s="223"/>
      <c r="G309" s="91"/>
    </row>
    <row r="310" spans="1:7" s="21" customFormat="1" ht="18" customHeight="1" x14ac:dyDescent="0.25">
      <c r="A310" s="88"/>
      <c r="B310" s="89" t="s">
        <v>417</v>
      </c>
      <c r="C310" s="222"/>
      <c r="D310" s="166"/>
      <c r="E310" s="224"/>
      <c r="F310" s="223"/>
      <c r="G310" s="91"/>
    </row>
    <row r="311" spans="1:7" s="21" customFormat="1" ht="53.25" customHeight="1" x14ac:dyDescent="0.25">
      <c r="A311" s="88"/>
      <c r="B311" s="51" t="s">
        <v>647</v>
      </c>
      <c r="C311" s="222"/>
      <c r="D311" s="166"/>
      <c r="E311" s="224"/>
      <c r="F311" s="223"/>
      <c r="G311" s="91"/>
    </row>
    <row r="312" spans="1:7" s="21" customFormat="1" ht="18" customHeight="1" x14ac:dyDescent="0.25">
      <c r="A312" s="88"/>
      <c r="B312" s="89" t="s">
        <v>648</v>
      </c>
      <c r="C312" s="222"/>
      <c r="D312" s="166"/>
      <c r="E312" s="224"/>
      <c r="F312" s="223"/>
      <c r="G312" s="91"/>
    </row>
    <row r="313" spans="1:7" s="275" customFormat="1" ht="21.75" customHeight="1" x14ac:dyDescent="0.25">
      <c r="A313" s="88"/>
      <c r="B313" s="279"/>
      <c r="C313" s="331" t="s">
        <v>12</v>
      </c>
      <c r="D313" s="166">
        <v>1</v>
      </c>
      <c r="E313" s="162"/>
      <c r="F313" s="223">
        <f>SUM(D313*E313)</f>
        <v>0</v>
      </c>
      <c r="G313" s="91"/>
    </row>
    <row r="314" spans="1:7" s="21" customFormat="1" ht="18" customHeight="1" x14ac:dyDescent="0.25">
      <c r="A314" s="88"/>
      <c r="B314" s="89"/>
      <c r="C314" s="222"/>
      <c r="D314" s="166"/>
      <c r="E314" s="224"/>
      <c r="F314" s="223"/>
      <c r="G314" s="91"/>
    </row>
    <row r="315" spans="1:7" s="21" customFormat="1" ht="18" customHeight="1" x14ac:dyDescent="0.25">
      <c r="A315" s="88"/>
      <c r="B315" s="221"/>
      <c r="C315" s="222"/>
      <c r="D315" s="216"/>
      <c r="E315" s="162"/>
      <c r="F315" s="223"/>
      <c r="G315" s="91"/>
    </row>
    <row r="316" spans="1:7" s="21" customFormat="1" ht="18" customHeight="1" x14ac:dyDescent="0.25">
      <c r="A316" s="88"/>
      <c r="B316" s="221"/>
      <c r="C316" s="222"/>
      <c r="D316" s="216"/>
      <c r="E316" s="162"/>
      <c r="F316" s="223"/>
      <c r="G316" s="91"/>
    </row>
    <row r="317" spans="1:7" s="81" customFormat="1" ht="17.25" customHeight="1" x14ac:dyDescent="0.25">
      <c r="A317" s="78"/>
      <c r="B317" s="406" t="s">
        <v>475</v>
      </c>
      <c r="C317" s="79"/>
      <c r="D317" s="79"/>
      <c r="E317" s="174"/>
      <c r="F317" s="174"/>
      <c r="G317" s="80"/>
    </row>
    <row r="318" spans="1:7" s="409" customFormat="1" ht="33" customHeight="1" x14ac:dyDescent="0.25">
      <c r="A318" s="407"/>
      <c r="B318" s="160" t="s">
        <v>304</v>
      </c>
      <c r="C318" s="166"/>
      <c r="D318" s="166"/>
      <c r="E318" s="180"/>
      <c r="F318" s="180"/>
      <c r="G318" s="408"/>
    </row>
    <row r="319" spans="1:7" s="81" customFormat="1" ht="17.25" customHeight="1" x14ac:dyDescent="0.25">
      <c r="A319" s="78"/>
      <c r="B319" s="306"/>
      <c r="C319" s="79"/>
      <c r="D319" s="79"/>
      <c r="E319" s="174"/>
      <c r="F319" s="174"/>
      <c r="G319" s="80"/>
    </row>
    <row r="320" spans="1:7" s="275" customFormat="1" ht="33" customHeight="1" x14ac:dyDescent="0.25">
      <c r="A320" s="88" t="s">
        <v>508</v>
      </c>
      <c r="B320" s="327" t="s">
        <v>649</v>
      </c>
      <c r="C320" s="222"/>
      <c r="D320" s="166"/>
      <c r="E320" s="162"/>
      <c r="F320" s="223"/>
      <c r="G320" s="91"/>
    </row>
    <row r="321" spans="1:7" s="275" customFormat="1" ht="36.75" customHeight="1" x14ac:dyDescent="0.25">
      <c r="A321" s="88"/>
      <c r="B321" s="279" t="s">
        <v>277</v>
      </c>
      <c r="C321" s="222"/>
      <c r="D321" s="166"/>
      <c r="E321" s="162"/>
      <c r="F321" s="223"/>
      <c r="G321" s="91"/>
    </row>
    <row r="322" spans="1:7" s="275" customFormat="1" ht="33.75" customHeight="1" x14ac:dyDescent="0.25">
      <c r="A322" s="88"/>
      <c r="B322" s="279" t="s">
        <v>278</v>
      </c>
      <c r="C322" s="222"/>
      <c r="D322" s="166"/>
      <c r="E322" s="162"/>
      <c r="F322" s="223"/>
      <c r="G322" s="91"/>
    </row>
    <row r="323" spans="1:7" s="275" customFormat="1" ht="19.5" customHeight="1" x14ac:dyDescent="0.25">
      <c r="A323" s="88"/>
      <c r="B323" s="279" t="s">
        <v>283</v>
      </c>
      <c r="C323" s="222"/>
      <c r="D323" s="166"/>
      <c r="E323" s="162"/>
      <c r="F323" s="223"/>
      <c r="G323" s="91"/>
    </row>
    <row r="324" spans="1:7" s="275" customFormat="1" ht="20.25" customHeight="1" x14ac:dyDescent="0.25">
      <c r="A324" s="88"/>
      <c r="B324" s="327" t="s">
        <v>279</v>
      </c>
      <c r="C324" s="222"/>
      <c r="D324" s="166"/>
      <c r="E324" s="162"/>
      <c r="F324" s="223"/>
      <c r="G324" s="91"/>
    </row>
    <row r="325" spans="1:7" s="275" customFormat="1" ht="20.25" customHeight="1" x14ac:dyDescent="0.25">
      <c r="A325" s="88"/>
      <c r="B325" s="327"/>
      <c r="C325" s="222"/>
      <c r="D325" s="166"/>
      <c r="E325" s="162"/>
      <c r="F325" s="223"/>
      <c r="G325" s="91"/>
    </row>
    <row r="326" spans="1:7" s="275" customFormat="1" ht="20.25" customHeight="1" x14ac:dyDescent="0.25">
      <c r="A326" s="88"/>
      <c r="B326" s="327" t="s">
        <v>284</v>
      </c>
      <c r="C326" s="222"/>
      <c r="D326" s="166"/>
      <c r="E326" s="162"/>
      <c r="F326" s="223"/>
      <c r="G326" s="91"/>
    </row>
    <row r="327" spans="1:7" s="275" customFormat="1" ht="19.5" customHeight="1" x14ac:dyDescent="0.25">
      <c r="A327" s="88"/>
      <c r="B327" s="327" t="s">
        <v>285</v>
      </c>
      <c r="C327" s="222"/>
      <c r="D327" s="166"/>
      <c r="E327" s="162"/>
      <c r="F327" s="223"/>
      <c r="G327" s="91"/>
    </row>
    <row r="328" spans="1:7" s="275" customFormat="1" ht="19.5" customHeight="1" x14ac:dyDescent="0.25">
      <c r="A328" s="88"/>
      <c r="B328" s="327" t="s">
        <v>286</v>
      </c>
      <c r="C328" s="222"/>
      <c r="D328" s="166"/>
      <c r="E328" s="162"/>
      <c r="F328" s="223"/>
      <c r="G328" s="91"/>
    </row>
    <row r="329" spans="1:7" s="275" customFormat="1" ht="33.75" customHeight="1" x14ac:dyDescent="0.25">
      <c r="A329" s="88"/>
      <c r="B329" s="327" t="s">
        <v>650</v>
      </c>
      <c r="C329" s="222"/>
      <c r="D329" s="166"/>
      <c r="E329" s="162"/>
      <c r="F329" s="223"/>
      <c r="G329" s="91"/>
    </row>
    <row r="330" spans="1:7" s="275" customFormat="1" ht="21" customHeight="1" x14ac:dyDescent="0.25">
      <c r="A330" s="88"/>
      <c r="B330" s="327" t="s">
        <v>287</v>
      </c>
      <c r="C330" s="222"/>
      <c r="D330" s="166"/>
      <c r="E330" s="162"/>
      <c r="F330" s="223"/>
      <c r="G330" s="91"/>
    </row>
    <row r="332" spans="1:7" s="275" customFormat="1" ht="51" customHeight="1" x14ac:dyDescent="0.25">
      <c r="A332" s="88" t="s">
        <v>159</v>
      </c>
      <c r="B332" s="327" t="s">
        <v>288</v>
      </c>
      <c r="C332" s="222"/>
      <c r="D332" s="166"/>
      <c r="E332" s="162"/>
      <c r="F332" s="223"/>
      <c r="G332" s="91"/>
    </row>
    <row r="333" spans="1:7" s="275" customFormat="1" ht="47.25" customHeight="1" x14ac:dyDescent="0.25">
      <c r="A333" s="88"/>
      <c r="B333" s="327" t="s">
        <v>280</v>
      </c>
      <c r="C333" s="222"/>
      <c r="D333" s="166"/>
      <c r="E333" s="162"/>
      <c r="F333" s="223"/>
      <c r="G333" s="91"/>
    </row>
    <row r="334" spans="1:7" s="275" customFormat="1" ht="33.75" customHeight="1" x14ac:dyDescent="0.25">
      <c r="A334" s="88"/>
      <c r="B334" s="327" t="s">
        <v>282</v>
      </c>
      <c r="C334" s="222"/>
      <c r="D334" s="166"/>
      <c r="E334" s="162"/>
      <c r="F334" s="223"/>
      <c r="G334" s="91"/>
    </row>
    <row r="335" spans="1:7" s="275" customFormat="1" ht="19.5" customHeight="1" x14ac:dyDescent="0.25">
      <c r="A335" s="88"/>
      <c r="B335" s="279" t="s">
        <v>283</v>
      </c>
      <c r="C335" s="222"/>
      <c r="D335" s="166"/>
      <c r="E335" s="162"/>
      <c r="F335" s="223"/>
      <c r="G335" s="91"/>
    </row>
    <row r="336" spans="1:7" s="275" customFormat="1" ht="19.5" customHeight="1" x14ac:dyDescent="0.25">
      <c r="A336" s="88"/>
      <c r="B336" s="279" t="s">
        <v>303</v>
      </c>
      <c r="C336" s="222"/>
      <c r="D336" s="166"/>
      <c r="E336" s="162"/>
      <c r="F336" s="223"/>
      <c r="G336" s="91"/>
    </row>
    <row r="337" spans="1:7" s="275" customFormat="1" ht="21.75" customHeight="1" x14ac:dyDescent="0.25">
      <c r="A337" s="88"/>
      <c r="B337" s="327" t="s">
        <v>223</v>
      </c>
      <c r="C337" s="331" t="s">
        <v>12</v>
      </c>
      <c r="D337" s="166">
        <v>1</v>
      </c>
      <c r="E337" s="162"/>
      <c r="F337" s="223">
        <f>SUM(D337*E337)</f>
        <v>0</v>
      </c>
      <c r="G337" s="91"/>
    </row>
    <row r="338" spans="1:7" s="275" customFormat="1" ht="51" customHeight="1" x14ac:dyDescent="0.25">
      <c r="A338" s="88" t="s">
        <v>160</v>
      </c>
      <c r="B338" s="327" t="s">
        <v>290</v>
      </c>
      <c r="C338" s="222"/>
      <c r="D338" s="166"/>
      <c r="E338" s="162"/>
      <c r="F338" s="223"/>
      <c r="G338" s="91"/>
    </row>
    <row r="339" spans="1:7" s="275" customFormat="1" ht="63.75" customHeight="1" x14ac:dyDescent="0.25">
      <c r="A339" s="88"/>
      <c r="B339" s="327" t="s">
        <v>291</v>
      </c>
      <c r="C339" s="222"/>
      <c r="D339" s="166"/>
      <c r="E339" s="162"/>
      <c r="F339" s="223"/>
      <c r="G339" s="91"/>
    </row>
    <row r="340" spans="1:7" s="275" customFormat="1" ht="33.75" customHeight="1" x14ac:dyDescent="0.25">
      <c r="A340" s="88"/>
      <c r="B340" s="327" t="s">
        <v>292</v>
      </c>
      <c r="C340" s="222"/>
      <c r="D340" s="166"/>
      <c r="E340" s="162"/>
      <c r="F340" s="223"/>
      <c r="G340" s="91"/>
    </row>
    <row r="341" spans="1:7" s="275" customFormat="1" ht="19.5" customHeight="1" x14ac:dyDescent="0.25">
      <c r="A341" s="88"/>
      <c r="B341" s="279" t="s">
        <v>283</v>
      </c>
      <c r="C341" s="222"/>
      <c r="D341" s="166"/>
      <c r="E341" s="162"/>
      <c r="F341" s="223"/>
      <c r="G341" s="91"/>
    </row>
    <row r="342" spans="1:7" s="275" customFormat="1" ht="19.5" customHeight="1" x14ac:dyDescent="0.25">
      <c r="A342" s="88"/>
      <c r="B342" s="279" t="s">
        <v>303</v>
      </c>
      <c r="C342" s="222"/>
      <c r="D342" s="166"/>
      <c r="E342" s="162"/>
      <c r="F342" s="223"/>
      <c r="G342" s="91"/>
    </row>
    <row r="343" spans="1:7" s="275" customFormat="1" ht="22.5" customHeight="1" x14ac:dyDescent="0.25">
      <c r="A343" s="88"/>
      <c r="B343" s="327" t="s">
        <v>223</v>
      </c>
      <c r="C343" s="331" t="s">
        <v>12</v>
      </c>
      <c r="D343" s="166">
        <v>1</v>
      </c>
      <c r="E343" s="162"/>
      <c r="F343" s="223">
        <f>SUM(D343*E343)</f>
        <v>0</v>
      </c>
      <c r="G343" s="91"/>
    </row>
    <row r="344" spans="1:7" s="21" customFormat="1" ht="22.5" customHeight="1" x14ac:dyDescent="0.25">
      <c r="A344" s="88"/>
      <c r="B344" s="308"/>
      <c r="C344" s="304"/>
      <c r="D344" s="216"/>
      <c r="E344" s="305"/>
      <c r="F344" s="307"/>
      <c r="G344" s="91"/>
    </row>
    <row r="345" spans="1:7" s="275" customFormat="1" ht="18" customHeight="1" x14ac:dyDescent="0.25">
      <c r="A345" s="88" t="s">
        <v>226</v>
      </c>
      <c r="B345" s="327" t="s">
        <v>297</v>
      </c>
      <c r="C345" s="222"/>
      <c r="D345" s="166"/>
      <c r="E345" s="162"/>
      <c r="F345" s="223"/>
      <c r="G345" s="91"/>
    </row>
    <row r="346" spans="1:7" s="275" customFormat="1" ht="36" customHeight="1" x14ac:dyDescent="0.25">
      <c r="A346" s="88"/>
      <c r="B346" s="327" t="s">
        <v>293</v>
      </c>
      <c r="C346" s="222"/>
      <c r="D346" s="166"/>
      <c r="E346" s="162"/>
      <c r="F346" s="223"/>
      <c r="G346" s="91"/>
    </row>
    <row r="347" spans="1:7" s="275" customFormat="1" ht="51.75" customHeight="1" x14ac:dyDescent="0.25">
      <c r="A347" s="88"/>
      <c r="B347" s="327" t="s">
        <v>294</v>
      </c>
      <c r="C347" s="222"/>
      <c r="D347" s="166"/>
      <c r="E347" s="162"/>
      <c r="F347" s="223"/>
      <c r="G347" s="91"/>
    </row>
    <row r="348" spans="1:7" s="275" customFormat="1" ht="21.75" customHeight="1" x14ac:dyDescent="0.25">
      <c r="A348" s="88"/>
      <c r="B348" s="279" t="s">
        <v>295</v>
      </c>
      <c r="C348" s="222"/>
      <c r="D348" s="166"/>
      <c r="E348" s="162"/>
      <c r="F348" s="223"/>
      <c r="G348" s="91"/>
    </row>
    <row r="349" spans="1:7" s="275" customFormat="1" ht="33.75" customHeight="1" x14ac:dyDescent="0.25">
      <c r="A349" s="88"/>
      <c r="B349" s="279" t="s">
        <v>296</v>
      </c>
      <c r="C349" s="222"/>
      <c r="D349" s="166"/>
      <c r="E349" s="162"/>
      <c r="F349" s="223"/>
      <c r="G349" s="91"/>
    </row>
    <row r="350" spans="1:7" s="275" customFormat="1" ht="33.75" customHeight="1" x14ac:dyDescent="0.25">
      <c r="A350" s="88"/>
      <c r="B350" s="279" t="s">
        <v>298</v>
      </c>
      <c r="C350" s="222"/>
      <c r="D350" s="166"/>
      <c r="E350" s="162"/>
      <c r="F350" s="223"/>
      <c r="G350" s="91"/>
    </row>
    <row r="351" spans="1:7" s="275" customFormat="1" ht="33.75" customHeight="1" x14ac:dyDescent="0.25">
      <c r="A351" s="88"/>
      <c r="B351" s="279" t="s">
        <v>299</v>
      </c>
      <c r="C351" s="222"/>
      <c r="D351" s="166"/>
      <c r="E351" s="162"/>
      <c r="F351" s="223"/>
      <c r="G351" s="91"/>
    </row>
    <row r="352" spans="1:7" s="275" customFormat="1" ht="22.5" customHeight="1" x14ac:dyDescent="0.25">
      <c r="A352" s="88"/>
      <c r="B352" s="327" t="s">
        <v>223</v>
      </c>
      <c r="C352" s="331" t="s">
        <v>12</v>
      </c>
      <c r="D352" s="166">
        <v>1</v>
      </c>
      <c r="E352" s="162"/>
      <c r="F352" s="223">
        <f>SUM(D352*E352)</f>
        <v>0</v>
      </c>
      <c r="G352" s="91"/>
    </row>
    <row r="353" spans="1:7" s="275" customFormat="1" ht="22.5" customHeight="1" x14ac:dyDescent="0.25">
      <c r="A353" s="88"/>
      <c r="B353" s="327"/>
      <c r="C353" s="222"/>
      <c r="D353" s="166"/>
      <c r="E353" s="162"/>
      <c r="F353" s="223"/>
      <c r="G353" s="91"/>
    </row>
    <row r="354" spans="1:7" s="275" customFormat="1" ht="36" customHeight="1" x14ac:dyDescent="0.25">
      <c r="A354" s="88" t="s">
        <v>274</v>
      </c>
      <c r="B354" s="327" t="s">
        <v>301</v>
      </c>
      <c r="C354" s="222"/>
      <c r="D354" s="166"/>
      <c r="E354" s="162"/>
      <c r="F354" s="223"/>
      <c r="G354" s="91"/>
    </row>
    <row r="355" spans="1:7" s="275" customFormat="1" ht="20.25" customHeight="1" x14ac:dyDescent="0.25">
      <c r="A355" s="88"/>
      <c r="B355" s="327" t="s">
        <v>300</v>
      </c>
      <c r="C355" s="222"/>
      <c r="D355" s="166"/>
      <c r="E355" s="162"/>
      <c r="F355" s="223"/>
      <c r="G355" s="91"/>
    </row>
    <row r="356" spans="1:7" s="275" customFormat="1" ht="22.5" customHeight="1" x14ac:dyDescent="0.25">
      <c r="A356" s="88"/>
      <c r="B356" s="327" t="s">
        <v>302</v>
      </c>
      <c r="C356" s="331" t="s">
        <v>11</v>
      </c>
      <c r="D356" s="166">
        <v>2</v>
      </c>
      <c r="E356" s="162"/>
      <c r="F356" s="223">
        <f>SUM(D356*E356)</f>
        <v>0</v>
      </c>
      <c r="G356" s="91"/>
    </row>
    <row r="357" spans="1:7" s="21" customFormat="1" ht="19.5" customHeight="1" x14ac:dyDescent="0.25">
      <c r="A357" s="88"/>
      <c r="B357" s="308"/>
      <c r="C357" s="222"/>
      <c r="D357" s="216"/>
      <c r="E357" s="162"/>
      <c r="F357" s="223"/>
      <c r="G357" s="91"/>
    </row>
    <row r="358" spans="1:7" s="275" customFormat="1" ht="50.25" customHeight="1" x14ac:dyDescent="0.25">
      <c r="A358" s="88" t="s">
        <v>259</v>
      </c>
      <c r="B358" s="327" t="s">
        <v>651</v>
      </c>
      <c r="C358" s="222"/>
      <c r="D358" s="166"/>
      <c r="E358" s="162"/>
      <c r="F358" s="223"/>
      <c r="G358" s="91"/>
    </row>
    <row r="359" spans="1:7" s="275" customFormat="1" ht="65.25" customHeight="1" x14ac:dyDescent="0.25">
      <c r="A359" s="88"/>
      <c r="B359" s="327" t="s">
        <v>305</v>
      </c>
      <c r="C359" s="222"/>
      <c r="D359" s="166"/>
      <c r="E359" s="162"/>
      <c r="F359" s="223"/>
      <c r="G359" s="91"/>
    </row>
    <row r="360" spans="1:7" s="275" customFormat="1" ht="18.75" customHeight="1" x14ac:dyDescent="0.25">
      <c r="A360" s="88"/>
      <c r="B360" s="279" t="s">
        <v>281</v>
      </c>
      <c r="C360" s="222"/>
      <c r="D360" s="166"/>
      <c r="E360" s="162"/>
      <c r="F360" s="223"/>
      <c r="G360" s="91"/>
    </row>
    <row r="361" spans="1:7" s="275" customFormat="1" ht="19.5" customHeight="1" x14ac:dyDescent="0.25">
      <c r="A361" s="88"/>
      <c r="B361" s="279" t="s">
        <v>303</v>
      </c>
      <c r="C361" s="222"/>
      <c r="D361" s="166"/>
      <c r="E361" s="162"/>
      <c r="F361" s="223"/>
      <c r="G361" s="91"/>
    </row>
    <row r="362" spans="1:7" s="275" customFormat="1" ht="21.75" customHeight="1" x14ac:dyDescent="0.25">
      <c r="A362" s="88"/>
      <c r="B362" s="327" t="s">
        <v>223</v>
      </c>
      <c r="C362" s="331" t="s">
        <v>12</v>
      </c>
      <c r="D362" s="166">
        <v>1</v>
      </c>
      <c r="E362" s="162"/>
      <c r="F362" s="223">
        <f>SUM(D362*E362)</f>
        <v>0</v>
      </c>
      <c r="G362" s="91"/>
    </row>
    <row r="363" spans="1:7" s="21" customFormat="1" ht="18" customHeight="1" x14ac:dyDescent="0.25">
      <c r="A363" s="88"/>
      <c r="B363" s="301"/>
      <c r="C363" s="302"/>
      <c r="D363" s="216"/>
      <c r="E363" s="303"/>
      <c r="F363" s="307"/>
      <c r="G363" s="91"/>
    </row>
    <row r="364" spans="1:7" s="21" customFormat="1" ht="18" customHeight="1" x14ac:dyDescent="0.25">
      <c r="A364" s="88"/>
      <c r="B364" s="301"/>
      <c r="C364" s="302"/>
      <c r="D364" s="216"/>
      <c r="E364" s="303"/>
      <c r="F364" s="307"/>
      <c r="G364" s="91"/>
    </row>
    <row r="365" spans="1:7" s="409" customFormat="1" ht="17.25" customHeight="1" x14ac:dyDescent="0.25">
      <c r="A365" s="407"/>
      <c r="B365" s="410" t="s">
        <v>306</v>
      </c>
      <c r="C365" s="166"/>
      <c r="D365" s="166"/>
      <c r="E365" s="180"/>
      <c r="F365" s="180"/>
      <c r="G365" s="408"/>
    </row>
    <row r="366" spans="1:7" s="409" customFormat="1" ht="55.5" customHeight="1" x14ac:dyDescent="0.25">
      <c r="A366" s="407"/>
      <c r="B366" s="327" t="s">
        <v>307</v>
      </c>
      <c r="C366" s="411"/>
      <c r="D366" s="166"/>
      <c r="E366" s="412"/>
      <c r="F366" s="413"/>
      <c r="G366" s="414"/>
    </row>
    <row r="367" spans="1:7" s="21" customFormat="1" ht="18" customHeight="1" x14ac:dyDescent="0.25">
      <c r="A367" s="88"/>
      <c r="B367" s="221"/>
      <c r="C367" s="222"/>
      <c r="D367" s="216"/>
      <c r="E367" s="162"/>
      <c r="F367" s="223"/>
      <c r="G367" s="91"/>
    </row>
    <row r="368" spans="1:7" s="275" customFormat="1" ht="56.25" customHeight="1" x14ac:dyDescent="0.25">
      <c r="A368" s="88" t="s">
        <v>514</v>
      </c>
      <c r="B368" s="279" t="s">
        <v>334</v>
      </c>
      <c r="C368" s="222"/>
      <c r="D368" s="166"/>
      <c r="E368" s="162"/>
      <c r="F368" s="223"/>
      <c r="G368" s="91"/>
    </row>
    <row r="369" spans="1:7" s="275" customFormat="1" ht="57.75" customHeight="1" x14ac:dyDescent="0.25">
      <c r="A369" s="88" t="s">
        <v>159</v>
      </c>
      <c r="B369" s="279" t="s">
        <v>652</v>
      </c>
      <c r="C369" s="222"/>
      <c r="D369" s="166"/>
      <c r="E369" s="162"/>
      <c r="F369" s="223"/>
      <c r="G369" s="91"/>
    </row>
    <row r="370" spans="1:7" s="275" customFormat="1" ht="18" customHeight="1" x14ac:dyDescent="0.25">
      <c r="A370" s="88"/>
      <c r="B370" s="279" t="s">
        <v>316</v>
      </c>
      <c r="C370" s="222"/>
      <c r="D370" s="166"/>
      <c r="E370" s="162"/>
      <c r="F370" s="223"/>
      <c r="G370" s="91"/>
    </row>
    <row r="371" spans="1:7" s="275" customFormat="1" ht="30" customHeight="1" x14ac:dyDescent="0.25">
      <c r="A371" s="88"/>
      <c r="B371" s="279" t="s">
        <v>335</v>
      </c>
      <c r="C371" s="222"/>
      <c r="D371" s="166"/>
      <c r="E371" s="162"/>
      <c r="F371" s="223"/>
      <c r="G371" s="91"/>
    </row>
    <row r="372" spans="1:7" s="275" customFormat="1" ht="35.25" customHeight="1" x14ac:dyDescent="0.25">
      <c r="A372" s="88"/>
      <c r="B372" s="279" t="s">
        <v>339</v>
      </c>
      <c r="C372" s="222"/>
      <c r="D372" s="166"/>
      <c r="E372" s="162"/>
      <c r="F372" s="223"/>
      <c r="G372" s="91"/>
    </row>
    <row r="373" spans="1:7" s="275" customFormat="1" ht="18" customHeight="1" x14ac:dyDescent="0.25">
      <c r="A373" s="88"/>
      <c r="B373" s="279" t="s">
        <v>336</v>
      </c>
      <c r="C373" s="222"/>
      <c r="D373" s="166"/>
      <c r="E373" s="162"/>
      <c r="F373" s="223"/>
      <c r="G373" s="91"/>
    </row>
    <row r="374" spans="1:7" s="275" customFormat="1" ht="24" customHeight="1" x14ac:dyDescent="0.25">
      <c r="A374" s="88"/>
      <c r="B374" s="279" t="s">
        <v>337</v>
      </c>
      <c r="C374" s="222"/>
      <c r="D374" s="166"/>
      <c r="E374" s="162"/>
      <c r="F374" s="223"/>
      <c r="G374" s="91"/>
    </row>
    <row r="375" spans="1:7" s="275" customFormat="1" ht="18" customHeight="1" x14ac:dyDescent="0.25">
      <c r="A375" s="88"/>
      <c r="B375" s="279" t="s">
        <v>338</v>
      </c>
      <c r="C375" s="222"/>
      <c r="D375" s="166"/>
      <c r="E375" s="162"/>
      <c r="F375" s="223"/>
      <c r="G375" s="91"/>
    </row>
    <row r="376" spans="1:7" s="275" customFormat="1" ht="18" customHeight="1" x14ac:dyDescent="0.25">
      <c r="A376" s="88"/>
      <c r="B376" s="279" t="s">
        <v>340</v>
      </c>
      <c r="C376" s="222"/>
      <c r="D376" s="166"/>
      <c r="E376" s="162"/>
      <c r="F376" s="223"/>
      <c r="G376" s="91"/>
    </row>
    <row r="377" spans="1:7" s="275" customFormat="1" ht="27.75" customHeight="1" x14ac:dyDescent="0.25">
      <c r="A377" s="88"/>
      <c r="B377" s="279" t="s">
        <v>341</v>
      </c>
      <c r="C377" s="222"/>
      <c r="D377" s="166"/>
      <c r="E377" s="162"/>
      <c r="F377" s="223"/>
      <c r="G377" s="91"/>
    </row>
    <row r="378" spans="1:7" s="275" customFormat="1" ht="75.75" customHeight="1" x14ac:dyDescent="0.25">
      <c r="A378" s="88"/>
      <c r="B378" s="327" t="s">
        <v>342</v>
      </c>
      <c r="C378" s="222"/>
      <c r="D378" s="166"/>
      <c r="E378" s="162"/>
      <c r="F378" s="223"/>
      <c r="G378" s="91"/>
    </row>
    <row r="379" spans="1:7" s="275" customFormat="1" ht="18" customHeight="1" x14ac:dyDescent="0.25">
      <c r="A379" s="88"/>
      <c r="B379" s="279" t="s">
        <v>243</v>
      </c>
      <c r="C379" s="222" t="s">
        <v>12</v>
      </c>
      <c r="D379" s="166">
        <v>1</v>
      </c>
      <c r="E379" s="224"/>
      <c r="F379" s="223">
        <f>SUM(D379*E379)</f>
        <v>0</v>
      </c>
      <c r="G379" s="91"/>
    </row>
    <row r="380" spans="1:7" s="275" customFormat="1" ht="58.5" customHeight="1" x14ac:dyDescent="0.25">
      <c r="A380" s="88" t="s">
        <v>160</v>
      </c>
      <c r="B380" s="279" t="s">
        <v>653</v>
      </c>
      <c r="C380" s="222"/>
      <c r="D380" s="166"/>
      <c r="E380" s="162"/>
      <c r="F380" s="223"/>
      <c r="G380" s="91"/>
    </row>
    <row r="381" spans="1:7" s="275" customFormat="1" ht="15.75" customHeight="1" x14ac:dyDescent="0.25">
      <c r="A381" s="88"/>
      <c r="B381" s="279" t="s">
        <v>316</v>
      </c>
      <c r="C381" s="222"/>
      <c r="D381" s="166"/>
      <c r="E381" s="162"/>
      <c r="F381" s="223"/>
      <c r="G381" s="91"/>
    </row>
    <row r="382" spans="1:7" s="275" customFormat="1" ht="15.75" customHeight="1" x14ac:dyDescent="0.25">
      <c r="A382" s="88"/>
      <c r="B382" s="279" t="s">
        <v>317</v>
      </c>
      <c r="C382" s="222"/>
      <c r="D382" s="166"/>
      <c r="E382" s="162"/>
      <c r="F382" s="223"/>
      <c r="G382" s="91"/>
    </row>
    <row r="383" spans="1:7" s="275" customFormat="1" ht="15.75" customHeight="1" x14ac:dyDescent="0.25">
      <c r="A383" s="88"/>
      <c r="B383" s="279" t="s">
        <v>318</v>
      </c>
      <c r="C383" s="222"/>
      <c r="D383" s="166"/>
      <c r="E383" s="162"/>
      <c r="F383" s="223"/>
      <c r="G383" s="91"/>
    </row>
    <row r="384" spans="1:7" s="275" customFormat="1" ht="15.75" customHeight="1" x14ac:dyDescent="0.25">
      <c r="A384" s="88"/>
      <c r="B384" s="279" t="s">
        <v>319</v>
      </c>
      <c r="C384" s="222"/>
      <c r="D384" s="166"/>
      <c r="E384" s="162"/>
      <c r="F384" s="223"/>
      <c r="G384" s="91"/>
    </row>
    <row r="385" spans="1:7" s="275" customFormat="1" ht="15.75" customHeight="1" x14ac:dyDescent="0.25">
      <c r="A385" s="88"/>
      <c r="B385" s="279" t="s">
        <v>320</v>
      </c>
      <c r="C385" s="222"/>
      <c r="D385" s="166"/>
      <c r="E385" s="162"/>
      <c r="F385" s="223"/>
      <c r="G385" s="91"/>
    </row>
    <row r="386" spans="1:7" s="275" customFormat="1" ht="15.75" customHeight="1" x14ac:dyDescent="0.25">
      <c r="A386" s="88"/>
      <c r="B386" s="279" t="s">
        <v>321</v>
      </c>
      <c r="C386" s="222"/>
      <c r="D386" s="166"/>
      <c r="E386" s="162"/>
      <c r="F386" s="223"/>
      <c r="G386" s="91"/>
    </row>
    <row r="387" spans="1:7" s="275" customFormat="1" ht="15.75" customHeight="1" x14ac:dyDescent="0.25">
      <c r="A387" s="88"/>
      <c r="B387" s="279" t="s">
        <v>322</v>
      </c>
      <c r="C387" s="222"/>
      <c r="D387" s="166"/>
      <c r="E387" s="162"/>
      <c r="F387" s="223"/>
      <c r="G387" s="91"/>
    </row>
    <row r="388" spans="1:7" s="275" customFormat="1" ht="15.75" customHeight="1" x14ac:dyDescent="0.25">
      <c r="A388" s="88"/>
      <c r="B388" s="279" t="s">
        <v>323</v>
      </c>
      <c r="C388" s="222"/>
      <c r="D388" s="166"/>
      <c r="E388" s="162"/>
      <c r="F388" s="223"/>
      <c r="G388" s="91"/>
    </row>
    <row r="389" spans="1:7" s="275" customFormat="1" ht="15.75" customHeight="1" x14ac:dyDescent="0.25">
      <c r="A389" s="88"/>
      <c r="B389" s="279" t="s">
        <v>324</v>
      </c>
      <c r="C389" s="222"/>
      <c r="D389" s="166"/>
      <c r="E389" s="162"/>
      <c r="F389" s="223"/>
      <c r="G389" s="91"/>
    </row>
    <row r="390" spans="1:7" s="275" customFormat="1" ht="30" customHeight="1" x14ac:dyDescent="0.25">
      <c r="A390" s="88"/>
      <c r="B390" s="327" t="s">
        <v>325</v>
      </c>
      <c r="C390" s="222"/>
      <c r="D390" s="166"/>
      <c r="E390" s="162"/>
      <c r="F390" s="223"/>
      <c r="G390" s="91"/>
    </row>
    <row r="391" spans="1:7" s="275" customFormat="1" ht="19.5" customHeight="1" x14ac:dyDescent="0.25">
      <c r="A391" s="88"/>
      <c r="B391" s="327" t="s">
        <v>326</v>
      </c>
      <c r="C391" s="222"/>
      <c r="D391" s="166"/>
      <c r="E391" s="162"/>
      <c r="F391" s="223"/>
      <c r="G391" s="91"/>
    </row>
    <row r="392" spans="1:7" s="275" customFormat="1" ht="18.75" customHeight="1" x14ac:dyDescent="0.25">
      <c r="A392" s="88"/>
      <c r="B392" s="327" t="s">
        <v>327</v>
      </c>
      <c r="C392" s="222"/>
      <c r="D392" s="166"/>
      <c r="E392" s="162"/>
      <c r="F392" s="223"/>
      <c r="G392" s="91"/>
    </row>
    <row r="393" spans="1:7" s="275" customFormat="1" ht="18" customHeight="1" x14ac:dyDescent="0.25">
      <c r="A393" s="88"/>
      <c r="B393" s="327" t="s">
        <v>328</v>
      </c>
      <c r="C393" s="222"/>
      <c r="D393" s="166"/>
      <c r="E393" s="162"/>
      <c r="F393" s="223"/>
      <c r="G393" s="91"/>
    </row>
    <row r="394" spans="1:7" s="275" customFormat="1" ht="17.25" customHeight="1" x14ac:dyDescent="0.25">
      <c r="A394" s="88"/>
      <c r="B394" s="327" t="s">
        <v>329</v>
      </c>
      <c r="C394" s="222"/>
      <c r="D394" s="166"/>
      <c r="E394" s="162"/>
      <c r="F394" s="223"/>
      <c r="G394" s="91"/>
    </row>
    <row r="395" spans="1:7" s="275" customFormat="1" ht="17.25" customHeight="1" x14ac:dyDescent="0.25">
      <c r="A395" s="88"/>
      <c r="B395" s="327" t="s">
        <v>330</v>
      </c>
      <c r="C395" s="222"/>
      <c r="D395" s="166"/>
      <c r="E395" s="162"/>
      <c r="F395" s="223"/>
      <c r="G395" s="91"/>
    </row>
    <row r="396" spans="1:7" s="275" customFormat="1" ht="17.25" customHeight="1" x14ac:dyDescent="0.25">
      <c r="A396" s="88"/>
      <c r="B396" s="327" t="s">
        <v>331</v>
      </c>
      <c r="C396" s="222"/>
      <c r="D396" s="166"/>
      <c r="E396" s="162"/>
      <c r="F396" s="223"/>
      <c r="G396" s="91"/>
    </row>
    <row r="397" spans="1:7" s="275" customFormat="1" ht="17.25" customHeight="1" x14ac:dyDescent="0.25">
      <c r="A397" s="88"/>
      <c r="B397" s="327" t="s">
        <v>332</v>
      </c>
      <c r="C397" s="222"/>
      <c r="D397" s="166"/>
      <c r="E397" s="162"/>
      <c r="F397" s="223"/>
      <c r="G397" s="91"/>
    </row>
    <row r="398" spans="1:7" s="275" customFormat="1" ht="51.75" customHeight="1" x14ac:dyDescent="0.25">
      <c r="A398" s="88"/>
      <c r="B398" s="327" t="s">
        <v>333</v>
      </c>
      <c r="C398" s="331" t="s">
        <v>12</v>
      </c>
      <c r="D398" s="166">
        <v>1</v>
      </c>
      <c r="E398" s="162"/>
      <c r="F398" s="223">
        <f>SUM(D398*E398)</f>
        <v>0</v>
      </c>
      <c r="G398" s="91"/>
    </row>
    <row r="399" spans="1:7" s="21" customFormat="1" ht="18" customHeight="1" x14ac:dyDescent="0.25">
      <c r="A399" s="88"/>
      <c r="B399" s="301"/>
      <c r="C399" s="302"/>
      <c r="D399" s="216"/>
      <c r="E399" s="303"/>
      <c r="F399" s="307"/>
      <c r="G399" s="91"/>
    </row>
    <row r="400" spans="1:7" s="275" customFormat="1" ht="42" customHeight="1" x14ac:dyDescent="0.25">
      <c r="A400" s="88" t="s">
        <v>226</v>
      </c>
      <c r="B400" s="327" t="s">
        <v>654</v>
      </c>
      <c r="C400" s="222"/>
      <c r="D400" s="166"/>
      <c r="E400" s="162"/>
      <c r="F400" s="223"/>
      <c r="G400" s="91"/>
    </row>
    <row r="401" spans="1:7" s="275" customFormat="1" ht="20.25" customHeight="1" x14ac:dyDescent="0.25">
      <c r="A401" s="88"/>
      <c r="B401" s="279" t="s">
        <v>316</v>
      </c>
      <c r="C401" s="222"/>
      <c r="D401" s="166"/>
      <c r="E401" s="162"/>
      <c r="F401" s="223"/>
      <c r="G401" s="91"/>
    </row>
    <row r="402" spans="1:7" s="275" customFormat="1" ht="18" customHeight="1" x14ac:dyDescent="0.25">
      <c r="A402" s="88"/>
      <c r="B402" s="279" t="s">
        <v>343</v>
      </c>
      <c r="C402" s="222"/>
      <c r="D402" s="166"/>
      <c r="E402" s="162"/>
      <c r="F402" s="223"/>
      <c r="G402" s="91"/>
    </row>
    <row r="403" spans="1:7" s="275" customFormat="1" ht="18.75" customHeight="1" x14ac:dyDescent="0.25">
      <c r="A403" s="88"/>
      <c r="B403" s="279" t="s">
        <v>344</v>
      </c>
      <c r="C403" s="222"/>
      <c r="D403" s="166"/>
      <c r="E403" s="162"/>
      <c r="F403" s="223"/>
      <c r="G403" s="91"/>
    </row>
    <row r="404" spans="1:7" s="275" customFormat="1" ht="18.75" customHeight="1" x14ac:dyDescent="0.25">
      <c r="A404" s="88"/>
      <c r="B404" s="279" t="s">
        <v>345</v>
      </c>
      <c r="C404" s="222"/>
      <c r="D404" s="166"/>
      <c r="E404" s="162"/>
      <c r="F404" s="223"/>
      <c r="G404" s="91"/>
    </row>
    <row r="405" spans="1:7" s="275" customFormat="1" ht="18.75" customHeight="1" x14ac:dyDescent="0.25">
      <c r="A405" s="88"/>
      <c r="B405" s="279" t="s">
        <v>346</v>
      </c>
      <c r="C405" s="222"/>
      <c r="D405" s="166"/>
      <c r="E405" s="162"/>
      <c r="F405" s="223"/>
      <c r="G405" s="91"/>
    </row>
    <row r="406" spans="1:7" s="275" customFormat="1" ht="18.75" customHeight="1" x14ac:dyDescent="0.25">
      <c r="A406" s="88"/>
      <c r="B406" s="279" t="s">
        <v>347</v>
      </c>
      <c r="C406" s="222"/>
      <c r="D406" s="166"/>
      <c r="E406" s="162"/>
      <c r="F406" s="223"/>
      <c r="G406" s="91"/>
    </row>
    <row r="407" spans="1:7" s="275" customFormat="1" ht="18.75" customHeight="1" x14ac:dyDescent="0.25">
      <c r="A407" s="88"/>
      <c r="B407" s="279" t="s">
        <v>348</v>
      </c>
      <c r="C407" s="222"/>
      <c r="D407" s="166"/>
      <c r="E407" s="162"/>
      <c r="F407" s="223"/>
      <c r="G407" s="91"/>
    </row>
    <row r="408" spans="1:7" s="275" customFormat="1" ht="18.75" customHeight="1" x14ac:dyDescent="0.25">
      <c r="A408" s="88"/>
      <c r="B408" s="279" t="s">
        <v>349</v>
      </c>
      <c r="C408" s="222"/>
      <c r="D408" s="166"/>
      <c r="E408" s="162"/>
      <c r="F408" s="223"/>
      <c r="G408" s="91"/>
    </row>
    <row r="409" spans="1:7" s="275" customFormat="1" ht="18.75" customHeight="1" x14ac:dyDescent="0.25">
      <c r="A409" s="88"/>
      <c r="B409" s="279" t="s">
        <v>350</v>
      </c>
      <c r="C409" s="222"/>
      <c r="D409" s="166"/>
      <c r="E409" s="162"/>
      <c r="F409" s="223"/>
      <c r="G409" s="91"/>
    </row>
    <row r="410" spans="1:7" s="275" customFormat="1" ht="33.75" customHeight="1" x14ac:dyDescent="0.25">
      <c r="A410" s="88"/>
      <c r="B410" s="279" t="s">
        <v>352</v>
      </c>
      <c r="C410" s="222"/>
      <c r="D410" s="166"/>
      <c r="E410" s="162"/>
      <c r="F410" s="223"/>
      <c r="G410" s="91"/>
    </row>
    <row r="411" spans="1:7" s="275" customFormat="1" ht="18.75" customHeight="1" x14ac:dyDescent="0.25">
      <c r="A411" s="88"/>
      <c r="B411" s="279" t="s">
        <v>351</v>
      </c>
      <c r="C411" s="222"/>
      <c r="D411" s="166"/>
      <c r="E411" s="162"/>
      <c r="F411" s="223"/>
      <c r="G411" s="91"/>
    </row>
    <row r="412" spans="1:7" s="21" customFormat="1" ht="18.75" customHeight="1" x14ac:dyDescent="0.25">
      <c r="A412" s="88"/>
      <c r="B412" s="301"/>
      <c r="C412" s="222"/>
      <c r="D412" s="216"/>
      <c r="E412" s="162"/>
      <c r="F412" s="223"/>
      <c r="G412" s="91"/>
    </row>
    <row r="413" spans="1:7" s="275" customFormat="1" ht="52.5" customHeight="1" x14ac:dyDescent="0.25">
      <c r="A413" s="88"/>
      <c r="B413" s="327" t="s">
        <v>353</v>
      </c>
      <c r="C413" s="222"/>
      <c r="D413" s="166"/>
      <c r="E413" s="162"/>
      <c r="F413" s="223"/>
      <c r="G413" s="91"/>
    </row>
    <row r="414" spans="1:7" s="275" customFormat="1" ht="18" customHeight="1" x14ac:dyDescent="0.25">
      <c r="A414" s="88"/>
      <c r="B414" s="279" t="s">
        <v>243</v>
      </c>
      <c r="C414" s="222" t="s">
        <v>12</v>
      </c>
      <c r="D414" s="166">
        <v>1</v>
      </c>
      <c r="E414" s="224"/>
      <c r="F414" s="223">
        <f>SUM(D414*E414)</f>
        <v>0</v>
      </c>
      <c r="G414" s="91"/>
    </row>
    <row r="415" spans="1:7" s="21" customFormat="1" ht="18" customHeight="1" x14ac:dyDescent="0.25">
      <c r="A415" s="88"/>
      <c r="B415" s="301"/>
      <c r="C415" s="302"/>
      <c r="D415" s="216"/>
      <c r="E415" s="303"/>
      <c r="F415" s="307"/>
      <c r="G415" s="91"/>
    </row>
    <row r="416" spans="1:7" s="21" customFormat="1" ht="18" customHeight="1" x14ac:dyDescent="0.25">
      <c r="A416" s="88"/>
      <c r="B416" s="301"/>
      <c r="C416" s="302"/>
      <c r="D416" s="216"/>
      <c r="E416" s="303"/>
      <c r="F416" s="307"/>
      <c r="G416" s="91"/>
    </row>
    <row r="417" spans="1:7" s="275" customFormat="1" ht="18" customHeight="1" x14ac:dyDescent="0.25">
      <c r="A417" s="88"/>
      <c r="B417" s="221" t="s">
        <v>308</v>
      </c>
      <c r="C417" s="222"/>
      <c r="D417" s="166"/>
      <c r="E417" s="224"/>
      <c r="F417" s="223"/>
      <c r="G417" s="91"/>
    </row>
    <row r="418" spans="1:7" s="275" customFormat="1" ht="65.25" customHeight="1" x14ac:dyDescent="0.25">
      <c r="A418" s="88" t="s">
        <v>515</v>
      </c>
      <c r="B418" s="327" t="s">
        <v>265</v>
      </c>
      <c r="C418" s="222"/>
      <c r="D418" s="166"/>
      <c r="E418" s="162"/>
      <c r="F418" s="223"/>
      <c r="G418" s="91"/>
    </row>
    <row r="419" spans="1:7" s="275" customFormat="1" ht="18" customHeight="1" x14ac:dyDescent="0.25">
      <c r="A419" s="88"/>
      <c r="B419" s="279" t="s">
        <v>233</v>
      </c>
      <c r="C419" s="222"/>
      <c r="D419" s="166"/>
      <c r="E419" s="224"/>
      <c r="F419" s="223"/>
      <c r="G419" s="91"/>
    </row>
    <row r="420" spans="1:7" s="275" customFormat="1" ht="33.75" customHeight="1" x14ac:dyDescent="0.25">
      <c r="A420" s="88" t="s">
        <v>159</v>
      </c>
      <c r="B420" s="279" t="s">
        <v>266</v>
      </c>
      <c r="C420" s="222"/>
      <c r="D420" s="166"/>
      <c r="E420" s="162"/>
      <c r="F420" s="223"/>
      <c r="G420" s="91"/>
    </row>
    <row r="421" spans="1:7" s="275" customFormat="1" ht="36.75" customHeight="1" x14ac:dyDescent="0.25">
      <c r="A421" s="88"/>
      <c r="B421" s="279" t="s">
        <v>267</v>
      </c>
      <c r="C421" s="222"/>
      <c r="D421" s="166"/>
      <c r="E421" s="162"/>
      <c r="F421" s="223"/>
      <c r="G421" s="91"/>
    </row>
    <row r="422" spans="1:7" s="275" customFormat="1" ht="85.5" customHeight="1" x14ac:dyDescent="0.25">
      <c r="A422" s="88"/>
      <c r="B422" s="279" t="s">
        <v>268</v>
      </c>
      <c r="C422" s="222"/>
      <c r="D422" s="166"/>
      <c r="E422" s="162"/>
      <c r="F422" s="223"/>
      <c r="G422" s="91"/>
    </row>
    <row r="423" spans="1:7" s="275" customFormat="1" ht="19.5" customHeight="1" x14ac:dyDescent="0.25">
      <c r="A423" s="88"/>
      <c r="B423" s="279" t="s">
        <v>250</v>
      </c>
      <c r="C423" s="222"/>
      <c r="D423" s="166"/>
      <c r="E423" s="162"/>
      <c r="F423" s="223"/>
      <c r="G423" s="91"/>
    </row>
    <row r="424" spans="1:7" s="275" customFormat="1" ht="39.75" customHeight="1" x14ac:dyDescent="0.25">
      <c r="A424" s="88"/>
      <c r="B424" s="327" t="s">
        <v>289</v>
      </c>
      <c r="C424" s="331" t="s">
        <v>12</v>
      </c>
      <c r="D424" s="166">
        <v>1</v>
      </c>
      <c r="E424" s="162"/>
      <c r="F424" s="223">
        <f>SUM(D424*E424)</f>
        <v>0</v>
      </c>
      <c r="G424" s="91"/>
    </row>
    <row r="425" spans="1:7" s="275" customFormat="1" ht="19.5" customHeight="1" x14ac:dyDescent="0.25">
      <c r="A425" s="88" t="s">
        <v>160</v>
      </c>
      <c r="B425" s="279" t="s">
        <v>269</v>
      </c>
      <c r="C425" s="222"/>
      <c r="D425" s="166"/>
      <c r="E425" s="162"/>
      <c r="F425" s="223"/>
      <c r="G425" s="91"/>
    </row>
    <row r="426" spans="1:7" s="275" customFormat="1" ht="35.25" customHeight="1" x14ac:dyDescent="0.25">
      <c r="A426" s="88"/>
      <c r="B426" s="327" t="s">
        <v>272</v>
      </c>
      <c r="C426" s="222"/>
      <c r="D426" s="166"/>
      <c r="E426" s="162"/>
      <c r="F426" s="223"/>
      <c r="G426" s="91"/>
    </row>
    <row r="427" spans="1:7" s="275" customFormat="1" ht="19.5" customHeight="1" x14ac:dyDescent="0.25">
      <c r="A427" s="88"/>
      <c r="B427" s="327" t="s">
        <v>223</v>
      </c>
      <c r="C427" s="331" t="s">
        <v>12</v>
      </c>
      <c r="D427" s="166">
        <v>1</v>
      </c>
      <c r="E427" s="162"/>
      <c r="F427" s="223">
        <f>SUM(D427*E427)</f>
        <v>0</v>
      </c>
      <c r="G427" s="91"/>
    </row>
    <row r="428" spans="1:7" s="275" customFormat="1" ht="32.25" customHeight="1" x14ac:dyDescent="0.25">
      <c r="A428" s="88" t="s">
        <v>226</v>
      </c>
      <c r="B428" s="327" t="s">
        <v>309</v>
      </c>
      <c r="C428" s="222"/>
      <c r="D428" s="166"/>
      <c r="E428" s="162"/>
      <c r="F428" s="223"/>
      <c r="G428" s="91"/>
    </row>
    <row r="429" spans="1:7" s="275" customFormat="1" ht="30.75" customHeight="1" x14ac:dyDescent="0.25">
      <c r="A429" s="88"/>
      <c r="B429" s="279" t="s">
        <v>270</v>
      </c>
      <c r="C429" s="222"/>
      <c r="D429" s="166"/>
      <c r="E429" s="162"/>
      <c r="F429" s="223"/>
      <c r="G429" s="91"/>
    </row>
    <row r="430" spans="1:7" s="275" customFormat="1" ht="33" customHeight="1" x14ac:dyDescent="0.25">
      <c r="A430" s="88"/>
      <c r="B430" s="279" t="s">
        <v>271</v>
      </c>
      <c r="C430" s="222"/>
      <c r="D430" s="166"/>
      <c r="E430" s="162"/>
      <c r="F430" s="223"/>
      <c r="G430" s="91"/>
    </row>
    <row r="431" spans="1:7" s="275" customFormat="1" ht="18" customHeight="1" x14ac:dyDescent="0.25">
      <c r="A431" s="88"/>
      <c r="B431" s="279" t="s">
        <v>233</v>
      </c>
      <c r="C431" s="222"/>
      <c r="D431" s="166"/>
      <c r="E431" s="224"/>
      <c r="F431" s="223"/>
      <c r="G431" s="91"/>
    </row>
    <row r="432" spans="1:7" s="275" customFormat="1" ht="41.25" customHeight="1" x14ac:dyDescent="0.25">
      <c r="A432" s="88"/>
      <c r="B432" s="279" t="s">
        <v>273</v>
      </c>
      <c r="C432" s="222"/>
      <c r="D432" s="166"/>
      <c r="E432" s="224"/>
      <c r="F432" s="223"/>
      <c r="G432" s="91"/>
    </row>
    <row r="433" spans="1:8" s="275" customFormat="1" ht="19.5" customHeight="1" x14ac:dyDescent="0.25">
      <c r="A433" s="88"/>
      <c r="B433" s="327" t="s">
        <v>223</v>
      </c>
      <c r="C433" s="331" t="s">
        <v>12</v>
      </c>
      <c r="D433" s="166">
        <v>1</v>
      </c>
      <c r="E433" s="162"/>
      <c r="F433" s="223">
        <f>SUM(D433*E433)</f>
        <v>0</v>
      </c>
      <c r="G433" s="91"/>
    </row>
    <row r="434" spans="1:8" s="275" customFormat="1" ht="32.25" customHeight="1" x14ac:dyDescent="0.25">
      <c r="A434" s="88" t="s">
        <v>274</v>
      </c>
      <c r="B434" s="327" t="s">
        <v>276</v>
      </c>
      <c r="C434" s="222"/>
      <c r="D434" s="166"/>
      <c r="E434" s="162"/>
      <c r="F434" s="223"/>
      <c r="G434" s="91"/>
    </row>
    <row r="435" spans="1:8" s="275" customFormat="1" ht="36" customHeight="1" x14ac:dyDescent="0.25">
      <c r="A435" s="88"/>
      <c r="B435" s="327" t="s">
        <v>275</v>
      </c>
      <c r="C435" s="222"/>
      <c r="D435" s="166"/>
      <c r="E435" s="162"/>
      <c r="F435" s="223"/>
      <c r="G435" s="91"/>
    </row>
    <row r="436" spans="1:8" s="275" customFormat="1" ht="18" customHeight="1" x14ac:dyDescent="0.25">
      <c r="A436" s="88"/>
      <c r="B436" s="279" t="s">
        <v>233</v>
      </c>
      <c r="C436" s="222"/>
      <c r="D436" s="166"/>
      <c r="E436" s="224"/>
      <c r="F436" s="223"/>
      <c r="G436" s="91"/>
    </row>
    <row r="437" spans="1:8" s="275" customFormat="1" ht="19.5" customHeight="1" x14ac:dyDescent="0.25">
      <c r="A437" s="88"/>
      <c r="B437" s="327" t="s">
        <v>223</v>
      </c>
      <c r="C437" s="331" t="s">
        <v>12</v>
      </c>
      <c r="D437" s="166">
        <v>1</v>
      </c>
      <c r="E437" s="162"/>
      <c r="F437" s="223">
        <f>SUM(D437*E437)</f>
        <v>0</v>
      </c>
      <c r="G437" s="91"/>
    </row>
    <row r="438" spans="1:8" s="21" customFormat="1" ht="18" customHeight="1" x14ac:dyDescent="0.25">
      <c r="A438" s="88"/>
      <c r="B438" s="221"/>
      <c r="C438" s="222"/>
      <c r="D438" s="216"/>
      <c r="E438" s="162"/>
      <c r="F438" s="223"/>
      <c r="G438" s="91"/>
    </row>
    <row r="439" spans="1:8" s="21" customFormat="1" ht="18" customHeight="1" x14ac:dyDescent="0.25">
      <c r="A439" s="88"/>
      <c r="B439" s="301"/>
      <c r="C439" s="302"/>
      <c r="D439" s="216"/>
      <c r="E439" s="303"/>
      <c r="F439" s="223"/>
      <c r="G439" s="91"/>
    </row>
    <row r="440" spans="1:8" ht="21.75" customHeight="1" thickBot="1" x14ac:dyDescent="0.3">
      <c r="B440" s="11"/>
      <c r="C440" s="12"/>
      <c r="D440" s="185"/>
      <c r="E440" s="183"/>
    </row>
    <row r="441" spans="1:8" s="21" customFormat="1" ht="35.25" customHeight="1" thickBot="1" x14ac:dyDescent="0.3">
      <c r="A441" s="77"/>
      <c r="B441" s="208" t="s">
        <v>374</v>
      </c>
      <c r="C441" s="27"/>
      <c r="D441" s="167"/>
      <c r="E441" s="176"/>
      <c r="F441" s="280">
        <f>SUM(F143:F439)</f>
        <v>0</v>
      </c>
      <c r="G441" s="44"/>
    </row>
    <row r="442" spans="1:8" s="21" customFormat="1" ht="35.25" customHeight="1" thickBot="1" x14ac:dyDescent="0.3">
      <c r="A442" s="113"/>
      <c r="B442" s="317"/>
      <c r="C442" s="210"/>
      <c r="D442" s="211"/>
      <c r="E442" s="212"/>
      <c r="F442" s="318"/>
      <c r="G442" s="44"/>
    </row>
    <row r="443" spans="1:8" s="21" customFormat="1" ht="35.25" customHeight="1" thickBot="1" x14ac:dyDescent="0.3">
      <c r="A443" s="77"/>
      <c r="B443" s="208" t="s">
        <v>375</v>
      </c>
      <c r="C443" s="27"/>
      <c r="D443" s="167"/>
      <c r="E443" s="176"/>
      <c r="F443" s="280">
        <f>SUM(F133,F441)</f>
        <v>0</v>
      </c>
      <c r="G443" s="44"/>
    </row>
    <row r="444" spans="1:8" s="21" customFormat="1" ht="18" customHeight="1" x14ac:dyDescent="0.25">
      <c r="A444" s="113"/>
      <c r="B444" s="317"/>
      <c r="C444" s="210"/>
      <c r="D444" s="211"/>
      <c r="E444" s="212"/>
      <c r="F444" s="318"/>
      <c r="G444" s="44"/>
    </row>
    <row r="445" spans="1:8" s="21" customFormat="1" ht="23.25" customHeight="1" x14ac:dyDescent="0.25">
      <c r="A445" s="113"/>
      <c r="B445" s="209"/>
      <c r="C445" s="210"/>
      <c r="D445" s="211"/>
      <c r="E445" s="212"/>
      <c r="F445" s="212"/>
      <c r="G445" s="44"/>
    </row>
    <row r="446" spans="1:8" s="21" customFormat="1" ht="23.25" customHeight="1" thickBot="1" x14ac:dyDescent="0.3">
      <c r="A446" s="113"/>
      <c r="B446" s="209"/>
      <c r="C446" s="210"/>
      <c r="D446" s="211"/>
      <c r="E446" s="212"/>
      <c r="F446" s="212"/>
      <c r="G446" s="44"/>
    </row>
    <row r="447" spans="1:8" s="300" customFormat="1" ht="20.25" customHeight="1" thickBot="1" x14ac:dyDescent="0.35">
      <c r="A447" s="292" t="s">
        <v>179</v>
      </c>
      <c r="B447" s="293" t="s">
        <v>181</v>
      </c>
      <c r="C447" s="294"/>
      <c r="D447" s="295"/>
      <c r="E447" s="296"/>
      <c r="F447" s="297"/>
      <c r="G447" s="298"/>
      <c r="H447" s="299"/>
    </row>
    <row r="448" spans="1:8" ht="18" x14ac:dyDescent="0.25">
      <c r="B448" s="52"/>
      <c r="C448" s="12"/>
      <c r="D448" s="90"/>
      <c r="G448" s="43"/>
    </row>
    <row r="449" spans="1:7" ht="12.75" x14ac:dyDescent="0.2">
      <c r="A449" s="206" t="s">
        <v>173</v>
      </c>
      <c r="B449" s="205" t="s">
        <v>172</v>
      </c>
      <c r="C449" s="55" t="s">
        <v>13</v>
      </c>
      <c r="D449" s="82" t="s">
        <v>14</v>
      </c>
      <c r="E449" s="175" t="s">
        <v>15</v>
      </c>
      <c r="F449" s="175"/>
      <c r="G449" s="53"/>
    </row>
    <row r="450" spans="1:7" ht="12.75" x14ac:dyDescent="0.2">
      <c r="A450" s="206"/>
      <c r="B450" s="205"/>
      <c r="C450" s="55"/>
      <c r="D450" s="82"/>
      <c r="E450" s="175"/>
      <c r="F450" s="175"/>
      <c r="G450" s="53"/>
    </row>
    <row r="451" spans="1:7" s="332" customFormat="1" ht="12.75" x14ac:dyDescent="0.2">
      <c r="A451" s="373" t="s">
        <v>594</v>
      </c>
      <c r="B451" s="353" t="s">
        <v>224</v>
      </c>
      <c r="C451" s="391"/>
      <c r="D451" s="390"/>
      <c r="E451" s="389"/>
      <c r="F451" s="389"/>
      <c r="G451" s="333"/>
    </row>
    <row r="452" spans="1:7" s="332" customFormat="1" ht="12.75" x14ac:dyDescent="0.2">
      <c r="A452" s="339"/>
      <c r="B452" s="388"/>
      <c r="C452" s="352"/>
      <c r="D452" s="337"/>
      <c r="E452" s="351"/>
      <c r="F452" s="350"/>
      <c r="G452" s="333"/>
    </row>
    <row r="453" spans="1:7" s="332" customFormat="1" ht="57" customHeight="1" x14ac:dyDescent="0.2">
      <c r="A453" s="339" t="s">
        <v>8</v>
      </c>
      <c r="B453" s="348" t="s">
        <v>593</v>
      </c>
      <c r="C453" s="343"/>
      <c r="D453" s="347"/>
      <c r="E453" s="346"/>
      <c r="F453" s="342"/>
      <c r="G453" s="333"/>
    </row>
    <row r="454" spans="1:7" s="332" customFormat="1" ht="25.5" x14ac:dyDescent="0.2">
      <c r="A454" s="339"/>
      <c r="B454" s="348" t="s">
        <v>592</v>
      </c>
      <c r="C454" s="343"/>
      <c r="D454" s="347"/>
      <c r="E454" s="346"/>
      <c r="F454" s="342"/>
      <c r="G454" s="333"/>
    </row>
    <row r="455" spans="1:7" s="332" customFormat="1" ht="12.75" x14ac:dyDescent="0.2">
      <c r="A455" s="339"/>
      <c r="B455" s="338"/>
      <c r="C455" s="337" t="s">
        <v>12</v>
      </c>
      <c r="D455" s="336">
        <v>1</v>
      </c>
      <c r="E455" s="335"/>
      <c r="F455" s="334">
        <f>SUM(D455*E455)</f>
        <v>0</v>
      </c>
      <c r="G455" s="333"/>
    </row>
    <row r="456" spans="1:7" s="332" customFormat="1" ht="12.75" x14ac:dyDescent="0.2">
      <c r="A456" s="339"/>
      <c r="B456" s="338"/>
      <c r="C456" s="337"/>
      <c r="D456" s="336"/>
      <c r="E456" s="335"/>
      <c r="F456" s="334"/>
      <c r="G456" s="333"/>
    </row>
    <row r="457" spans="1:7" s="332" customFormat="1" ht="63.75" x14ac:dyDescent="0.2">
      <c r="A457" s="339" t="s">
        <v>9</v>
      </c>
      <c r="B457" s="375" t="s">
        <v>591</v>
      </c>
      <c r="C457" s="337"/>
      <c r="D457" s="336"/>
      <c r="E457" s="335"/>
      <c r="F457" s="334"/>
      <c r="G457" s="333"/>
    </row>
    <row r="458" spans="1:7" s="332" customFormat="1" ht="12.75" x14ac:dyDescent="0.2">
      <c r="A458" s="339"/>
      <c r="B458" s="375"/>
      <c r="C458" s="337" t="s">
        <v>12</v>
      </c>
      <c r="D458" s="336">
        <v>1</v>
      </c>
      <c r="E458" s="335"/>
      <c r="F458" s="334">
        <f>SUM(D458*E458)</f>
        <v>0</v>
      </c>
      <c r="G458" s="333"/>
    </row>
    <row r="459" spans="1:7" s="332" customFormat="1" ht="12.75" x14ac:dyDescent="0.2">
      <c r="A459" s="339"/>
      <c r="B459" s="375"/>
      <c r="C459" s="337"/>
      <c r="D459" s="336"/>
      <c r="E459" s="335"/>
      <c r="F459" s="334"/>
      <c r="G459" s="333"/>
    </row>
    <row r="460" spans="1:7" s="332" customFormat="1" ht="30" customHeight="1" x14ac:dyDescent="0.2">
      <c r="A460" s="339" t="s">
        <v>17</v>
      </c>
      <c r="B460" s="387" t="s">
        <v>590</v>
      </c>
      <c r="C460" s="386"/>
      <c r="D460" s="385"/>
      <c r="E460" s="384"/>
      <c r="F460" s="383"/>
      <c r="G460" s="382">
        <f>E460*F460</f>
        <v>0</v>
      </c>
    </row>
    <row r="461" spans="1:7" s="332" customFormat="1" ht="12.75" x14ac:dyDescent="0.2">
      <c r="A461" s="339"/>
      <c r="B461" s="338"/>
      <c r="C461" s="337" t="s">
        <v>193</v>
      </c>
      <c r="D461" s="336">
        <v>5</v>
      </c>
      <c r="E461" s="335"/>
      <c r="F461" s="334">
        <f>SUM(D461*E461)</f>
        <v>0</v>
      </c>
      <c r="G461" s="333"/>
    </row>
    <row r="462" spans="1:7" ht="12.75" x14ac:dyDescent="0.2">
      <c r="A462" s="206"/>
      <c r="B462" s="205"/>
      <c r="C462" s="55"/>
      <c r="D462" s="82"/>
      <c r="E462" s="175"/>
      <c r="F462" s="175"/>
      <c r="G462" s="53"/>
    </row>
    <row r="463" spans="1:7" s="332" customFormat="1" ht="102" x14ac:dyDescent="0.2">
      <c r="A463" s="339" t="s">
        <v>18</v>
      </c>
      <c r="B463" s="392" t="s">
        <v>598</v>
      </c>
      <c r="C463" s="337"/>
      <c r="D463" s="336"/>
      <c r="E463" s="335"/>
      <c r="F463" s="334"/>
      <c r="G463" s="333"/>
    </row>
    <row r="464" spans="1:7" s="332" customFormat="1" ht="12.75" x14ac:dyDescent="0.2">
      <c r="A464" s="339"/>
      <c r="B464" s="338"/>
      <c r="C464" s="393" t="s">
        <v>222</v>
      </c>
      <c r="D464" s="336">
        <v>8</v>
      </c>
      <c r="E464" s="335"/>
      <c r="F464" s="334">
        <f>SUM(D464*E464)</f>
        <v>0</v>
      </c>
      <c r="G464" s="333"/>
    </row>
    <row r="465" spans="1:7" s="332" customFormat="1" ht="12.75" x14ac:dyDescent="0.2">
      <c r="A465" s="339"/>
      <c r="B465" s="338"/>
      <c r="C465" s="337"/>
      <c r="D465" s="336"/>
      <c r="E465" s="335"/>
      <c r="F465" s="334"/>
      <c r="G465" s="333"/>
    </row>
    <row r="466" spans="1:7" s="332" customFormat="1" ht="51" x14ac:dyDescent="0.2">
      <c r="A466" s="339" t="s">
        <v>0</v>
      </c>
      <c r="B466" s="392" t="s">
        <v>597</v>
      </c>
      <c r="C466" s="337"/>
      <c r="D466" s="336"/>
      <c r="E466" s="335"/>
      <c r="F466" s="334"/>
      <c r="G466" s="333"/>
    </row>
    <row r="467" spans="1:7" s="332" customFormat="1" ht="12.75" x14ac:dyDescent="0.2">
      <c r="A467" s="339"/>
      <c r="B467" s="338"/>
      <c r="C467" s="393" t="s">
        <v>222</v>
      </c>
      <c r="D467" s="336">
        <v>3</v>
      </c>
      <c r="E467" s="335"/>
      <c r="F467" s="334">
        <f>SUM(D467*E467)</f>
        <v>0</v>
      </c>
      <c r="G467" s="333"/>
    </row>
    <row r="468" spans="1:7" s="332" customFormat="1" ht="12.75" x14ac:dyDescent="0.2">
      <c r="A468" s="339"/>
      <c r="B468" s="338"/>
      <c r="C468" s="337"/>
      <c r="D468" s="336"/>
      <c r="E468" s="335"/>
      <c r="F468" s="334"/>
      <c r="G468" s="333"/>
    </row>
    <row r="469" spans="1:7" s="332" customFormat="1" ht="63.75" x14ac:dyDescent="0.2">
      <c r="A469" s="339" t="s">
        <v>184</v>
      </c>
      <c r="B469" s="392" t="s">
        <v>596</v>
      </c>
      <c r="C469" s="393"/>
      <c r="D469" s="336"/>
      <c r="E469" s="335"/>
      <c r="F469" s="334"/>
      <c r="G469" s="333"/>
    </row>
    <row r="470" spans="1:7" s="332" customFormat="1" ht="12.75" x14ac:dyDescent="0.2">
      <c r="A470" s="339"/>
      <c r="B470" s="392"/>
      <c r="C470" s="393" t="s">
        <v>222</v>
      </c>
      <c r="D470" s="336">
        <v>5</v>
      </c>
      <c r="E470" s="335"/>
      <c r="F470" s="334">
        <f>SUM(D470*E470)</f>
        <v>0</v>
      </c>
      <c r="G470" s="333"/>
    </row>
    <row r="471" spans="1:7" s="332" customFormat="1" ht="12.75" x14ac:dyDescent="0.2">
      <c r="A471" s="339"/>
      <c r="B471" s="392"/>
      <c r="C471" s="393"/>
      <c r="D471" s="336"/>
      <c r="E471" s="335"/>
      <c r="F471" s="334"/>
      <c r="G471" s="333"/>
    </row>
    <row r="472" spans="1:7" s="332" customFormat="1" ht="12.75" x14ac:dyDescent="0.2">
      <c r="A472" s="339" t="s">
        <v>185</v>
      </c>
      <c r="B472" s="392" t="s">
        <v>595</v>
      </c>
      <c r="C472" s="337" t="s">
        <v>193</v>
      </c>
      <c r="D472" s="336">
        <v>5</v>
      </c>
      <c r="E472" s="335"/>
      <c r="F472" s="334">
        <f>SUM(D472*E472)</f>
        <v>0</v>
      </c>
      <c r="G472" s="333"/>
    </row>
    <row r="473" spans="1:7" s="332" customFormat="1" ht="12.75" x14ac:dyDescent="0.2">
      <c r="A473" s="339"/>
      <c r="B473" s="392"/>
      <c r="C473" s="337"/>
      <c r="D473" s="336"/>
      <c r="E473" s="335"/>
      <c r="F473" s="334"/>
      <c r="G473" s="333"/>
    </row>
    <row r="474" spans="1:7" s="332" customFormat="1" ht="12.75" x14ac:dyDescent="0.2">
      <c r="A474" s="339"/>
      <c r="B474" s="392"/>
      <c r="C474" s="337"/>
      <c r="D474" s="336"/>
      <c r="E474" s="335"/>
      <c r="F474" s="334"/>
      <c r="G474" s="333"/>
    </row>
    <row r="475" spans="1:7" s="332" customFormat="1" ht="12.75" x14ac:dyDescent="0.2">
      <c r="A475" s="373" t="s">
        <v>627</v>
      </c>
      <c r="B475" s="353" t="s">
        <v>626</v>
      </c>
      <c r="C475" s="337"/>
      <c r="D475" s="336"/>
      <c r="E475" s="335"/>
      <c r="F475" s="334"/>
      <c r="G475" s="333"/>
    </row>
    <row r="477" spans="1:7" s="332" customFormat="1" ht="60.75" customHeight="1" x14ac:dyDescent="0.2">
      <c r="A477" s="339" t="s">
        <v>195</v>
      </c>
      <c r="B477" s="392" t="s">
        <v>608</v>
      </c>
      <c r="C477" s="393"/>
      <c r="D477" s="336"/>
      <c r="E477" s="335"/>
      <c r="F477" s="334"/>
      <c r="G477" s="333"/>
    </row>
    <row r="478" spans="1:7" s="332" customFormat="1" ht="85.5" customHeight="1" x14ac:dyDescent="0.2">
      <c r="A478" s="339"/>
      <c r="B478" s="392" t="s">
        <v>607</v>
      </c>
      <c r="C478" s="393"/>
      <c r="D478" s="336"/>
      <c r="E478" s="335"/>
      <c r="F478" s="334"/>
      <c r="G478" s="333"/>
    </row>
    <row r="479" spans="1:7" s="332" customFormat="1" ht="45.75" customHeight="1" x14ac:dyDescent="0.2">
      <c r="A479" s="339"/>
      <c r="B479" s="392" t="s">
        <v>606</v>
      </c>
      <c r="C479" s="393"/>
      <c r="D479" s="336"/>
      <c r="E479" s="335"/>
      <c r="F479" s="334"/>
      <c r="G479" s="333"/>
    </row>
    <row r="480" spans="1:7" s="332" customFormat="1" ht="21.75" customHeight="1" x14ac:dyDescent="0.2">
      <c r="A480" s="339"/>
      <c r="B480" s="396" t="s">
        <v>605</v>
      </c>
      <c r="C480" s="393"/>
      <c r="D480" s="336"/>
      <c r="E480" s="335"/>
      <c r="F480" s="334"/>
      <c r="G480" s="333"/>
    </row>
    <row r="481" spans="1:7" s="332" customFormat="1" ht="12.75" x14ac:dyDescent="0.2">
      <c r="A481" s="339"/>
      <c r="B481" s="392" t="s">
        <v>604</v>
      </c>
      <c r="C481" s="393" t="s">
        <v>193</v>
      </c>
      <c r="D481" s="336">
        <v>1.5</v>
      </c>
      <c r="E481" s="335"/>
      <c r="F481" s="334">
        <f>SUM(D481*E481)</f>
        <v>0</v>
      </c>
      <c r="G481" s="333"/>
    </row>
    <row r="482" spans="1:7" s="332" customFormat="1" ht="13.5" customHeight="1" x14ac:dyDescent="0.2">
      <c r="A482" s="339"/>
      <c r="B482" s="392" t="s">
        <v>603</v>
      </c>
      <c r="C482" s="393" t="s">
        <v>193</v>
      </c>
      <c r="D482" s="336">
        <v>10</v>
      </c>
      <c r="E482" s="335"/>
      <c r="F482" s="334">
        <f>SUM(D482*E482)</f>
        <v>0</v>
      </c>
      <c r="G482" s="333"/>
    </row>
    <row r="483" spans="1:7" s="332" customFormat="1" ht="14.25" customHeight="1" x14ac:dyDescent="0.2">
      <c r="A483" s="339"/>
      <c r="B483" s="392" t="s">
        <v>602</v>
      </c>
      <c r="C483" s="393" t="s">
        <v>193</v>
      </c>
      <c r="D483" s="336">
        <v>11</v>
      </c>
      <c r="E483" s="335"/>
      <c r="F483" s="334">
        <f>SUM(D483*E483)</f>
        <v>0</v>
      </c>
      <c r="G483" s="333"/>
    </row>
    <row r="484" spans="1:7" s="332" customFormat="1" ht="16.5" customHeight="1" x14ac:dyDescent="0.2">
      <c r="A484" s="339"/>
      <c r="B484" s="338"/>
      <c r="C484" s="337"/>
      <c r="D484" s="336"/>
      <c r="E484" s="335"/>
      <c r="F484" s="334"/>
      <c r="G484" s="333"/>
    </row>
    <row r="485" spans="1:7" s="332" customFormat="1" ht="48" customHeight="1" x14ac:dyDescent="0.2">
      <c r="A485" s="339" t="s">
        <v>220</v>
      </c>
      <c r="B485" s="348" t="s">
        <v>601</v>
      </c>
      <c r="C485" s="393"/>
      <c r="D485" s="374"/>
      <c r="E485" s="395"/>
      <c r="F485" s="394"/>
      <c r="G485" s="333"/>
    </row>
    <row r="486" spans="1:7" s="332" customFormat="1" ht="32.25" customHeight="1" x14ac:dyDescent="0.2">
      <c r="A486" s="339"/>
      <c r="B486" s="348" t="s">
        <v>600</v>
      </c>
      <c r="C486" s="393"/>
      <c r="D486" s="374"/>
      <c r="E486" s="395"/>
      <c r="F486" s="394"/>
      <c r="G486" s="333"/>
    </row>
    <row r="487" spans="1:7" s="332" customFormat="1" ht="16.5" customHeight="1" x14ac:dyDescent="0.2">
      <c r="A487" s="339"/>
      <c r="B487" s="392" t="s">
        <v>599</v>
      </c>
      <c r="C487" s="393" t="s">
        <v>161</v>
      </c>
      <c r="D487" s="336">
        <v>1</v>
      </c>
      <c r="E487" s="335"/>
      <c r="F487" s="334">
        <f>SUM(D487*E487)</f>
        <v>0</v>
      </c>
      <c r="G487" s="333"/>
    </row>
    <row r="488" spans="1:7" ht="16.5" customHeight="1" x14ac:dyDescent="0.25">
      <c r="B488" s="160"/>
      <c r="C488" s="12"/>
      <c r="D488" s="184"/>
    </row>
    <row r="489" spans="1:7" s="332" customFormat="1" ht="45" customHeight="1" x14ac:dyDescent="0.2">
      <c r="A489" s="339" t="s">
        <v>232</v>
      </c>
      <c r="B489" s="348" t="s">
        <v>614</v>
      </c>
      <c r="C489" s="393"/>
      <c r="D489" s="374"/>
      <c r="E489" s="395"/>
      <c r="F489" s="394"/>
      <c r="G489" s="333"/>
    </row>
    <row r="490" spans="1:7" s="332" customFormat="1" ht="17.25" customHeight="1" x14ac:dyDescent="0.2">
      <c r="A490" s="339"/>
      <c r="B490" s="392" t="s">
        <v>613</v>
      </c>
      <c r="C490" s="393" t="s">
        <v>161</v>
      </c>
      <c r="D490" s="374">
        <v>2</v>
      </c>
      <c r="E490" s="335"/>
      <c r="F490" s="334">
        <f>SUM(D490*E490)</f>
        <v>0</v>
      </c>
      <c r="G490" s="333"/>
    </row>
    <row r="491" spans="1:7" s="332" customFormat="1" ht="17.25" customHeight="1" x14ac:dyDescent="0.2">
      <c r="A491" s="339"/>
      <c r="B491" s="392"/>
      <c r="C491" s="393"/>
      <c r="D491" s="374"/>
      <c r="E491" s="395"/>
      <c r="F491" s="394"/>
      <c r="G491" s="333"/>
    </row>
    <row r="492" spans="1:7" s="332" customFormat="1" ht="33.75" customHeight="1" x14ac:dyDescent="0.2">
      <c r="A492" s="339" t="s">
        <v>238</v>
      </c>
      <c r="B492" s="348" t="s">
        <v>612</v>
      </c>
      <c r="C492" s="393"/>
      <c r="D492" s="374"/>
      <c r="E492" s="395"/>
      <c r="F492" s="394"/>
      <c r="G492" s="333"/>
    </row>
    <row r="493" spans="1:7" s="332" customFormat="1" ht="15.75" customHeight="1" x14ac:dyDescent="0.2">
      <c r="A493" s="339"/>
      <c r="B493" s="392" t="s">
        <v>611</v>
      </c>
      <c r="C493" s="393" t="s">
        <v>161</v>
      </c>
      <c r="D493" s="336">
        <v>7</v>
      </c>
      <c r="E493" s="335"/>
      <c r="F493" s="334">
        <f>SUM(D493*E493)</f>
        <v>0</v>
      </c>
      <c r="G493" s="333"/>
    </row>
    <row r="494" spans="1:7" s="332" customFormat="1" ht="15" customHeight="1" x14ac:dyDescent="0.2">
      <c r="A494" s="339"/>
      <c r="B494" s="392"/>
      <c r="C494" s="393"/>
      <c r="D494" s="374"/>
      <c r="E494" s="395"/>
      <c r="F494" s="394"/>
      <c r="G494" s="333"/>
    </row>
    <row r="495" spans="1:7" s="332" customFormat="1" ht="48" customHeight="1" x14ac:dyDescent="0.2">
      <c r="A495" s="339" t="s">
        <v>239</v>
      </c>
      <c r="B495" s="348" t="s">
        <v>610</v>
      </c>
      <c r="C495" s="393"/>
      <c r="D495" s="374"/>
      <c r="E495" s="395"/>
      <c r="F495" s="394"/>
      <c r="G495" s="333"/>
    </row>
    <row r="496" spans="1:7" s="332" customFormat="1" ht="23.25" customHeight="1" x14ac:dyDescent="0.2">
      <c r="A496" s="339"/>
      <c r="B496" s="392" t="s">
        <v>609</v>
      </c>
      <c r="C496" s="393" t="s">
        <v>161</v>
      </c>
      <c r="D496" s="336">
        <v>7</v>
      </c>
      <c r="E496" s="335"/>
      <c r="F496" s="334">
        <f>SUM(D496*E496)</f>
        <v>0</v>
      </c>
      <c r="G496" s="333"/>
    </row>
    <row r="497" spans="1:7" s="332" customFormat="1" ht="15" customHeight="1" x14ac:dyDescent="0.2">
      <c r="A497" s="339"/>
      <c r="B497" s="392"/>
      <c r="C497" s="393"/>
      <c r="D497" s="336"/>
      <c r="E497" s="335"/>
      <c r="F497" s="334"/>
      <c r="G497" s="333"/>
    </row>
    <row r="498" spans="1:7" s="332" customFormat="1" ht="15" customHeight="1" x14ac:dyDescent="0.2">
      <c r="A498" s="339"/>
      <c r="B498" s="392"/>
      <c r="C498" s="393"/>
      <c r="D498" s="336"/>
      <c r="E498" s="335"/>
      <c r="F498" s="334"/>
      <c r="G498" s="333"/>
    </row>
    <row r="499" spans="1:7" s="332" customFormat="1" ht="12.75" x14ac:dyDescent="0.2">
      <c r="A499" s="373" t="s">
        <v>625</v>
      </c>
      <c r="B499" s="353" t="s">
        <v>624</v>
      </c>
      <c r="C499" s="393"/>
      <c r="D499" s="374"/>
      <c r="E499" s="395"/>
      <c r="F499" s="394"/>
      <c r="G499" s="333"/>
    </row>
    <row r="500" spans="1:7" s="332" customFormat="1" ht="12.75" x14ac:dyDescent="0.2">
      <c r="A500" s="373"/>
      <c r="B500" s="353"/>
      <c r="C500" s="393"/>
      <c r="D500" s="374"/>
      <c r="E500" s="395"/>
      <c r="F500" s="394"/>
      <c r="G500" s="333"/>
    </row>
    <row r="501" spans="1:7" s="332" customFormat="1" ht="56.25" customHeight="1" x14ac:dyDescent="0.2">
      <c r="A501" s="339" t="s">
        <v>240</v>
      </c>
      <c r="B501" s="397" t="s">
        <v>623</v>
      </c>
      <c r="C501" s="393"/>
      <c r="D501" s="374"/>
      <c r="E501" s="395"/>
      <c r="F501" s="394"/>
      <c r="G501" s="333"/>
    </row>
    <row r="502" spans="1:7" s="332" customFormat="1" ht="17.25" customHeight="1" x14ac:dyDescent="0.2">
      <c r="A502" s="339"/>
      <c r="B502" s="397" t="s">
        <v>618</v>
      </c>
      <c r="C502" s="393" t="s">
        <v>193</v>
      </c>
      <c r="D502" s="336">
        <v>6</v>
      </c>
      <c r="E502" s="335"/>
      <c r="F502" s="334">
        <f>SUM(D502*E502)</f>
        <v>0</v>
      </c>
      <c r="G502" s="333"/>
    </row>
    <row r="503" spans="1:7" s="332" customFormat="1" ht="14.25" customHeight="1" x14ac:dyDescent="0.2">
      <c r="A503" s="339"/>
      <c r="B503" s="397" t="s">
        <v>622</v>
      </c>
      <c r="C503" s="393" t="s">
        <v>193</v>
      </c>
      <c r="D503" s="336">
        <v>3</v>
      </c>
      <c r="E503" s="335"/>
      <c r="F503" s="334">
        <f>SUM(D503*E503)</f>
        <v>0</v>
      </c>
      <c r="G503" s="333"/>
    </row>
    <row r="504" spans="1:7" s="332" customFormat="1" ht="15.75" customHeight="1" x14ac:dyDescent="0.2">
      <c r="A504" s="339"/>
      <c r="B504" s="397" t="s">
        <v>621</v>
      </c>
      <c r="C504" s="393" t="s">
        <v>193</v>
      </c>
      <c r="D504" s="336">
        <v>5</v>
      </c>
      <c r="E504" s="335"/>
      <c r="F504" s="334">
        <f>SUM(D504*E504)</f>
        <v>0</v>
      </c>
      <c r="G504" s="333"/>
    </row>
    <row r="505" spans="1:7" s="332" customFormat="1" ht="17.25" customHeight="1" x14ac:dyDescent="0.2">
      <c r="A505" s="339"/>
      <c r="B505" s="397" t="s">
        <v>620</v>
      </c>
      <c r="C505" s="393" t="s">
        <v>193</v>
      </c>
      <c r="D505" s="336">
        <v>3</v>
      </c>
      <c r="E505" s="335"/>
      <c r="F505" s="334">
        <f>SUM(D505*E505)</f>
        <v>0</v>
      </c>
      <c r="G505" s="333"/>
    </row>
    <row r="506" spans="1:7" s="332" customFormat="1" ht="18.75" customHeight="1" x14ac:dyDescent="0.2">
      <c r="A506" s="339"/>
      <c r="B506" s="392"/>
      <c r="C506" s="393"/>
      <c r="D506" s="374"/>
      <c r="E506" s="395"/>
      <c r="F506" s="394"/>
      <c r="G506" s="333"/>
    </row>
    <row r="507" spans="1:7" s="332" customFormat="1" ht="56.25" customHeight="1" x14ac:dyDescent="0.2">
      <c r="A507" s="339" t="s">
        <v>241</v>
      </c>
      <c r="B507" s="397" t="s">
        <v>619</v>
      </c>
      <c r="C507" s="393"/>
      <c r="D507" s="374"/>
      <c r="E507" s="395"/>
      <c r="F507" s="394"/>
      <c r="G507" s="333"/>
    </row>
    <row r="508" spans="1:7" s="332" customFormat="1" ht="17.25" customHeight="1" x14ac:dyDescent="0.2">
      <c r="A508" s="339"/>
      <c r="B508" s="397" t="s">
        <v>618</v>
      </c>
      <c r="C508" s="393" t="s">
        <v>193</v>
      </c>
      <c r="D508" s="336">
        <v>9</v>
      </c>
      <c r="E508" s="335"/>
      <c r="F508" s="334">
        <f>SUM(D508*E508)</f>
        <v>0</v>
      </c>
      <c r="G508" s="333"/>
    </row>
    <row r="509" spans="1:7" s="332" customFormat="1" ht="17.25" customHeight="1" x14ac:dyDescent="0.2">
      <c r="A509" s="339"/>
      <c r="B509" s="392"/>
      <c r="C509" s="393"/>
      <c r="D509" s="374"/>
      <c r="E509" s="395"/>
      <c r="F509" s="394"/>
      <c r="G509" s="333"/>
    </row>
    <row r="510" spans="1:7" s="332" customFormat="1" ht="57.75" customHeight="1" x14ac:dyDescent="0.2">
      <c r="A510" s="339" t="s">
        <v>242</v>
      </c>
      <c r="B510" s="397" t="s">
        <v>617</v>
      </c>
      <c r="C510" s="393"/>
      <c r="D510" s="374"/>
      <c r="E510" s="395"/>
      <c r="F510" s="394"/>
      <c r="G510" s="333"/>
    </row>
    <row r="511" spans="1:7" s="332" customFormat="1" ht="17.25" customHeight="1" x14ac:dyDescent="0.2">
      <c r="A511" s="339"/>
      <c r="B511" s="397" t="s">
        <v>616</v>
      </c>
      <c r="C511" s="337" t="s">
        <v>161</v>
      </c>
      <c r="D511" s="336">
        <v>1</v>
      </c>
      <c r="E511" s="335"/>
      <c r="F511" s="334">
        <f>SUM(D511*E511)</f>
        <v>0</v>
      </c>
      <c r="G511" s="333"/>
    </row>
    <row r="512" spans="1:7" s="332" customFormat="1" ht="21.75" customHeight="1" x14ac:dyDescent="0.2">
      <c r="A512" s="339"/>
      <c r="B512" s="338"/>
      <c r="C512" s="337"/>
      <c r="D512" s="336"/>
      <c r="E512" s="335"/>
      <c r="F512" s="334"/>
      <c r="G512" s="333"/>
    </row>
    <row r="513" spans="1:7" s="332" customFormat="1" ht="40.5" customHeight="1" x14ac:dyDescent="0.2">
      <c r="A513" s="339" t="s">
        <v>259</v>
      </c>
      <c r="B513" s="397" t="s">
        <v>615</v>
      </c>
      <c r="C513" s="337"/>
      <c r="D513" s="336"/>
      <c r="E513" s="335"/>
      <c r="F513" s="334"/>
      <c r="G513" s="333"/>
    </row>
    <row r="514" spans="1:7" s="332" customFormat="1" ht="18" customHeight="1" x14ac:dyDescent="0.2">
      <c r="A514" s="339"/>
      <c r="B514" s="338"/>
      <c r="C514" s="337" t="s">
        <v>161</v>
      </c>
      <c r="D514" s="336">
        <v>1</v>
      </c>
      <c r="E514" s="335"/>
      <c r="F514" s="334">
        <f>SUM(D514*E514)</f>
        <v>0</v>
      </c>
      <c r="G514" s="333"/>
    </row>
    <row r="515" spans="1:7" s="21" customFormat="1" ht="18" customHeight="1" x14ac:dyDescent="0.25">
      <c r="A515" s="113"/>
      <c r="B515" s="209"/>
      <c r="C515" s="210"/>
      <c r="D515" s="211"/>
      <c r="E515" s="212"/>
      <c r="F515" s="212"/>
      <c r="G515" s="44"/>
    </row>
    <row r="516" spans="1:7" s="332" customFormat="1" ht="50.25" customHeight="1" x14ac:dyDescent="0.2">
      <c r="A516" s="339" t="s">
        <v>492</v>
      </c>
      <c r="B516" s="397" t="s">
        <v>632</v>
      </c>
      <c r="C516" s="337"/>
      <c r="D516" s="336"/>
      <c r="E516" s="335"/>
      <c r="F516" s="334"/>
      <c r="G516" s="333"/>
    </row>
    <row r="517" spans="1:7" s="332" customFormat="1" ht="17.25" customHeight="1" x14ac:dyDescent="0.2">
      <c r="A517" s="339"/>
      <c r="B517" s="338"/>
      <c r="C517" s="337" t="s">
        <v>161</v>
      </c>
      <c r="D517" s="336">
        <v>1</v>
      </c>
      <c r="E517" s="335"/>
      <c r="F517" s="334">
        <f>SUM(D517*E517)</f>
        <v>0</v>
      </c>
      <c r="G517" s="333"/>
    </row>
    <row r="518" spans="1:7" s="332" customFormat="1" ht="13.5" customHeight="1" x14ac:dyDescent="0.2">
      <c r="A518" s="339"/>
      <c r="B518" s="338"/>
      <c r="C518" s="337"/>
      <c r="D518" s="336"/>
      <c r="E518" s="335"/>
      <c r="F518" s="334"/>
      <c r="G518" s="333"/>
    </row>
    <row r="519" spans="1:7" s="332" customFormat="1" ht="12.75" x14ac:dyDescent="0.2">
      <c r="A519" s="373" t="s">
        <v>631</v>
      </c>
      <c r="B519" s="353" t="s">
        <v>630</v>
      </c>
      <c r="C519" s="337"/>
      <c r="D519" s="336"/>
      <c r="E519" s="335"/>
      <c r="F519" s="334"/>
      <c r="G519" s="333"/>
    </row>
    <row r="520" spans="1:7" s="332" customFormat="1" ht="12.75" x14ac:dyDescent="0.2">
      <c r="A520" s="339"/>
      <c r="B520" s="338"/>
      <c r="C520" s="337"/>
      <c r="D520" s="336"/>
      <c r="E520" s="335"/>
      <c r="F520" s="334"/>
      <c r="G520" s="333"/>
    </row>
    <row r="521" spans="1:7" s="332" customFormat="1" ht="51" x14ac:dyDescent="0.2">
      <c r="A521" s="339" t="s">
        <v>498</v>
      </c>
      <c r="B521" s="398" t="s">
        <v>629</v>
      </c>
      <c r="C521" s="337"/>
      <c r="D521" s="336"/>
      <c r="E521" s="335"/>
      <c r="F521" s="334"/>
      <c r="G521" s="333"/>
    </row>
    <row r="522" spans="1:7" s="332" customFormat="1" ht="12.75" x14ac:dyDescent="0.2">
      <c r="A522" s="339"/>
      <c r="B522" s="338"/>
      <c r="C522" s="337" t="s">
        <v>12</v>
      </c>
      <c r="D522" s="336">
        <v>1</v>
      </c>
      <c r="E522" s="335"/>
      <c r="F522" s="334">
        <f>SUM(D522*E522)</f>
        <v>0</v>
      </c>
      <c r="G522" s="333"/>
    </row>
    <row r="523" spans="1:7" s="332" customFormat="1" ht="12.75" x14ac:dyDescent="0.2">
      <c r="A523" s="339"/>
      <c r="B523" s="338"/>
      <c r="C523" s="337"/>
      <c r="D523" s="336"/>
      <c r="E523" s="335"/>
      <c r="F523" s="334"/>
      <c r="G523" s="333"/>
    </row>
    <row r="524" spans="1:7" s="332" customFormat="1" ht="12.75" x14ac:dyDescent="0.2">
      <c r="A524" s="339"/>
      <c r="B524" s="338"/>
      <c r="C524" s="337"/>
      <c r="D524" s="336"/>
      <c r="E524" s="335"/>
      <c r="F524" s="334"/>
      <c r="G524" s="333"/>
    </row>
    <row r="525" spans="1:7" s="332" customFormat="1" ht="47.25" customHeight="1" x14ac:dyDescent="0.2">
      <c r="A525" s="339" t="s">
        <v>505</v>
      </c>
      <c r="B525" s="338" t="s">
        <v>672</v>
      </c>
      <c r="C525" s="337"/>
      <c r="D525" s="336"/>
      <c r="E525" s="335"/>
      <c r="F525" s="334"/>
      <c r="G525" s="333"/>
    </row>
    <row r="526" spans="1:7" s="332" customFormat="1" ht="17.25" customHeight="1" x14ac:dyDescent="0.2">
      <c r="A526" s="339"/>
      <c r="B526" s="338"/>
      <c r="C526" s="337" t="s">
        <v>12</v>
      </c>
      <c r="D526" s="336">
        <v>1</v>
      </c>
      <c r="E526" s="335"/>
      <c r="F526" s="334">
        <f>SUM(D526*E526)</f>
        <v>0</v>
      </c>
      <c r="G526" s="333"/>
    </row>
    <row r="527" spans="1:7" s="332" customFormat="1" ht="17.25" customHeight="1" x14ac:dyDescent="0.2">
      <c r="A527" s="339"/>
      <c r="B527" s="338"/>
      <c r="C527" s="337"/>
      <c r="D527" s="336"/>
      <c r="E527" s="335"/>
      <c r="F527" s="334"/>
      <c r="G527" s="333"/>
    </row>
    <row r="528" spans="1:7" s="332" customFormat="1" ht="127.5" x14ac:dyDescent="0.2">
      <c r="A528" s="339" t="s">
        <v>506</v>
      </c>
      <c r="B528" s="338" t="s">
        <v>628</v>
      </c>
      <c r="C528" s="337"/>
      <c r="D528" s="336"/>
      <c r="E528" s="335"/>
      <c r="F528" s="334"/>
      <c r="G528" s="333"/>
    </row>
    <row r="529" spans="1:7" s="332" customFormat="1" ht="12.75" x14ac:dyDescent="0.2">
      <c r="A529" s="339"/>
      <c r="B529" s="338"/>
      <c r="C529" s="337" t="s">
        <v>12</v>
      </c>
      <c r="D529" s="336">
        <v>1</v>
      </c>
      <c r="E529" s="335"/>
      <c r="F529" s="334">
        <f>SUM(D529*E529)</f>
        <v>0</v>
      </c>
      <c r="G529" s="333"/>
    </row>
    <row r="530" spans="1:7" s="273" customFormat="1" x14ac:dyDescent="0.2">
      <c r="A530" s="269"/>
      <c r="B530" s="270"/>
      <c r="C530" s="271"/>
      <c r="D530" s="22"/>
      <c r="E530" s="12"/>
      <c r="F530" s="272"/>
    </row>
    <row r="531" spans="1:7" s="21" customFormat="1" ht="17.25" customHeight="1" x14ac:dyDescent="0.25">
      <c r="A531" s="23"/>
      <c r="B531" s="28"/>
      <c r="C531" s="22"/>
      <c r="D531" s="166"/>
      <c r="E531" s="182"/>
      <c r="F531" s="173"/>
      <c r="G531" s="44"/>
    </row>
    <row r="532" spans="1:7" s="332" customFormat="1" ht="44.25" customHeight="1" x14ac:dyDescent="0.2">
      <c r="A532" s="339" t="s">
        <v>507</v>
      </c>
      <c r="B532" s="397" t="s">
        <v>673</v>
      </c>
      <c r="C532" s="337"/>
      <c r="D532" s="336"/>
      <c r="E532" s="335"/>
      <c r="F532" s="334"/>
      <c r="G532" s="333"/>
    </row>
    <row r="533" spans="1:7" s="332" customFormat="1" ht="12.75" x14ac:dyDescent="0.2">
      <c r="A533" s="339"/>
      <c r="B533" s="338"/>
      <c r="C533" s="337" t="s">
        <v>12</v>
      </c>
      <c r="D533" s="336">
        <v>1</v>
      </c>
      <c r="E533" s="335"/>
      <c r="F533" s="334">
        <f>SUM(D533*E533)</f>
        <v>0</v>
      </c>
      <c r="G533" s="333"/>
    </row>
    <row r="534" spans="1:7" s="332" customFormat="1" ht="12.75" x14ac:dyDescent="0.2">
      <c r="A534" s="339"/>
      <c r="B534" s="338"/>
      <c r="C534" s="337"/>
      <c r="D534" s="336"/>
      <c r="E534" s="335"/>
      <c r="F534" s="334"/>
      <c r="G534" s="333"/>
    </row>
    <row r="535" spans="1:7" s="332" customFormat="1" ht="85.5" customHeight="1" x14ac:dyDescent="0.2">
      <c r="A535" s="339" t="s">
        <v>508</v>
      </c>
      <c r="B535" s="338" t="s">
        <v>633</v>
      </c>
      <c r="C535" s="337"/>
      <c r="D535" s="336"/>
      <c r="E535" s="335"/>
      <c r="F535" s="334"/>
      <c r="G535" s="333"/>
    </row>
    <row r="536" spans="1:7" s="332" customFormat="1" ht="13.5" customHeight="1" x14ac:dyDescent="0.2">
      <c r="A536" s="339"/>
      <c r="B536" s="338"/>
      <c r="C536" s="337" t="s">
        <v>12</v>
      </c>
      <c r="D536" s="336">
        <v>1</v>
      </c>
      <c r="E536" s="335"/>
      <c r="F536" s="334">
        <f>SUM(D536*E536)</f>
        <v>0</v>
      </c>
      <c r="G536" s="333"/>
    </row>
    <row r="537" spans="1:7" s="332" customFormat="1" ht="12.75" x14ac:dyDescent="0.2">
      <c r="A537" s="339"/>
      <c r="B537" s="338"/>
      <c r="C537" s="337"/>
      <c r="D537" s="336"/>
      <c r="E537" s="335"/>
      <c r="F537" s="334"/>
      <c r="G537" s="333"/>
    </row>
    <row r="538" spans="1:7" s="332" customFormat="1" ht="17.25" customHeight="1" x14ac:dyDescent="0.2">
      <c r="A538" s="339" t="s">
        <v>514</v>
      </c>
      <c r="B538" s="344" t="s">
        <v>227</v>
      </c>
      <c r="C538" s="352"/>
      <c r="D538" s="400"/>
      <c r="E538" s="351"/>
      <c r="F538" s="350"/>
      <c r="G538" s="333"/>
    </row>
    <row r="539" spans="1:7" s="332" customFormat="1" ht="12.75" x14ac:dyDescent="0.2">
      <c r="A539" s="339"/>
      <c r="B539" s="388" t="s">
        <v>197</v>
      </c>
      <c r="C539" s="352" t="s">
        <v>161</v>
      </c>
      <c r="D539" s="336">
        <v>1</v>
      </c>
      <c r="E539" s="399"/>
      <c r="F539" s="350">
        <f t="shared" ref="F539:F545" si="0">D539*E539</f>
        <v>0</v>
      </c>
      <c r="G539" s="333"/>
    </row>
    <row r="540" spans="1:7" s="332" customFormat="1" ht="12.75" x14ac:dyDescent="0.2">
      <c r="A540" s="339"/>
      <c r="B540" s="388" t="s">
        <v>198</v>
      </c>
      <c r="C540" s="352" t="s">
        <v>161</v>
      </c>
      <c r="D540" s="336">
        <v>1</v>
      </c>
      <c r="E540" s="399"/>
      <c r="F540" s="350">
        <f t="shared" si="0"/>
        <v>0</v>
      </c>
      <c r="G540" s="333"/>
    </row>
    <row r="541" spans="1:7" s="332" customFormat="1" ht="12.75" x14ac:dyDescent="0.2">
      <c r="A541" s="339"/>
      <c r="B541" s="388" t="s">
        <v>199</v>
      </c>
      <c r="C541" s="352" t="s">
        <v>161</v>
      </c>
      <c r="D541" s="336">
        <v>1</v>
      </c>
      <c r="E541" s="399"/>
      <c r="F541" s="350">
        <f t="shared" si="0"/>
        <v>0</v>
      </c>
      <c r="G541" s="333"/>
    </row>
    <row r="542" spans="1:7" s="332" customFormat="1" ht="12.75" x14ac:dyDescent="0.2">
      <c r="A542" s="339"/>
      <c r="B542" s="388" t="s">
        <v>231</v>
      </c>
      <c r="C542" s="352" t="s">
        <v>161</v>
      </c>
      <c r="D542" s="336">
        <v>1</v>
      </c>
      <c r="E542" s="399"/>
      <c r="F542" s="350">
        <f t="shared" si="0"/>
        <v>0</v>
      </c>
      <c r="G542" s="333"/>
    </row>
    <row r="543" spans="1:7" s="332" customFormat="1" ht="12.75" x14ac:dyDescent="0.2">
      <c r="A543" s="339"/>
      <c r="B543" s="388" t="s">
        <v>230</v>
      </c>
      <c r="C543" s="352" t="s">
        <v>161</v>
      </c>
      <c r="D543" s="336">
        <v>1</v>
      </c>
      <c r="E543" s="399"/>
      <c r="F543" s="350">
        <f t="shared" si="0"/>
        <v>0</v>
      </c>
      <c r="G543" s="333"/>
    </row>
    <row r="544" spans="1:7" s="332" customFormat="1" ht="15.75" customHeight="1" x14ac:dyDescent="0.2">
      <c r="A544" s="339"/>
      <c r="B544" s="388" t="s">
        <v>229</v>
      </c>
      <c r="C544" s="352" t="s">
        <v>161</v>
      </c>
      <c r="D544" s="336">
        <v>1</v>
      </c>
      <c r="E544" s="399"/>
      <c r="F544" s="350">
        <f t="shared" si="0"/>
        <v>0</v>
      </c>
      <c r="G544" s="333"/>
    </row>
    <row r="545" spans="1:7" s="332" customFormat="1" ht="12.75" x14ac:dyDescent="0.2">
      <c r="A545" s="339"/>
      <c r="B545" s="388" t="s">
        <v>228</v>
      </c>
      <c r="C545" s="352" t="s">
        <v>196</v>
      </c>
      <c r="D545" s="336">
        <v>1</v>
      </c>
      <c r="E545" s="399"/>
      <c r="F545" s="350">
        <f t="shared" si="0"/>
        <v>0</v>
      </c>
      <c r="G545" s="333"/>
    </row>
    <row r="546" spans="1:7" s="273" customFormat="1" x14ac:dyDescent="0.2">
      <c r="A546" s="13"/>
      <c r="B546" s="11"/>
      <c r="C546" s="276"/>
      <c r="D546" s="22"/>
      <c r="E546" s="12"/>
      <c r="F546" s="272"/>
    </row>
    <row r="547" spans="1:7" s="332" customFormat="1" ht="12.75" x14ac:dyDescent="0.2">
      <c r="A547" s="373" t="s">
        <v>637</v>
      </c>
      <c r="B547" s="353" t="s">
        <v>636</v>
      </c>
      <c r="C547" s="337"/>
      <c r="D547" s="336"/>
      <c r="E547" s="335"/>
      <c r="F547" s="334"/>
      <c r="G547" s="333"/>
    </row>
    <row r="548" spans="1:7" s="332" customFormat="1" ht="12.75" x14ac:dyDescent="0.2">
      <c r="A548" s="339"/>
      <c r="B548" s="338"/>
      <c r="C548" s="337"/>
      <c r="D548" s="336"/>
      <c r="E548" s="335"/>
      <c r="F548" s="334"/>
      <c r="G548" s="333"/>
    </row>
    <row r="549" spans="1:7" s="332" customFormat="1" ht="55.5" customHeight="1" x14ac:dyDescent="0.2">
      <c r="A549" s="339" t="s">
        <v>515</v>
      </c>
      <c r="B549" s="370" t="s">
        <v>578</v>
      </c>
      <c r="C549" s="337"/>
      <c r="D549" s="336"/>
      <c r="E549" s="335"/>
      <c r="F549" s="334"/>
      <c r="G549" s="333"/>
    </row>
    <row r="550" spans="1:7" s="332" customFormat="1" ht="12.75" x14ac:dyDescent="0.2">
      <c r="A550" s="339"/>
      <c r="B550" s="338"/>
      <c r="C550" s="337" t="s">
        <v>12</v>
      </c>
      <c r="D550" s="336">
        <v>1</v>
      </c>
      <c r="E550" s="335"/>
      <c r="F550" s="334">
        <f>SUM(D550*E550)</f>
        <v>0</v>
      </c>
      <c r="G550" s="333"/>
    </row>
    <row r="551" spans="1:7" s="332" customFormat="1" ht="12.75" x14ac:dyDescent="0.2">
      <c r="A551" s="339"/>
      <c r="B551" s="338"/>
      <c r="C551" s="337"/>
      <c r="D551" s="336"/>
      <c r="E551" s="335"/>
      <c r="F551" s="334"/>
      <c r="G551" s="333"/>
    </row>
    <row r="552" spans="1:7" s="332" customFormat="1" ht="84.75" customHeight="1" x14ac:dyDescent="0.2">
      <c r="A552" s="339" t="s">
        <v>516</v>
      </c>
      <c r="B552" s="370" t="s">
        <v>577</v>
      </c>
      <c r="C552" s="337"/>
      <c r="D552" s="336"/>
      <c r="E552" s="335"/>
      <c r="F552" s="334"/>
      <c r="G552" s="333"/>
    </row>
    <row r="553" spans="1:7" s="332" customFormat="1" ht="18" customHeight="1" x14ac:dyDescent="0.2">
      <c r="A553" s="339"/>
      <c r="B553" s="338"/>
      <c r="C553" s="337" t="s">
        <v>12</v>
      </c>
      <c r="D553" s="336">
        <v>1</v>
      </c>
      <c r="E553" s="335"/>
      <c r="F553" s="334">
        <f>SUM(D553*E553)</f>
        <v>0</v>
      </c>
      <c r="G553" s="333"/>
    </row>
    <row r="554" spans="1:7" s="332" customFormat="1" ht="13.5" customHeight="1" x14ac:dyDescent="0.2">
      <c r="A554" s="339"/>
      <c r="B554" s="338"/>
      <c r="C554" s="337"/>
      <c r="D554" s="336"/>
      <c r="E554" s="335"/>
      <c r="F554" s="334"/>
      <c r="G554" s="333"/>
    </row>
    <row r="555" spans="1:7" s="332" customFormat="1" ht="51" x14ac:dyDescent="0.2">
      <c r="A555" s="339" t="s">
        <v>638</v>
      </c>
      <c r="B555" s="397" t="s">
        <v>635</v>
      </c>
      <c r="C555" s="337"/>
      <c r="D555" s="336"/>
      <c r="E555" s="335"/>
      <c r="F555" s="334"/>
      <c r="G555" s="333"/>
    </row>
    <row r="556" spans="1:7" s="332" customFormat="1" ht="12.75" x14ac:dyDescent="0.2">
      <c r="A556" s="339"/>
      <c r="B556" s="338"/>
      <c r="C556" s="337" t="s">
        <v>12</v>
      </c>
      <c r="D556" s="336">
        <v>1</v>
      </c>
      <c r="E556" s="335"/>
      <c r="F556" s="334">
        <f>SUM(D556*E556)</f>
        <v>0</v>
      </c>
      <c r="G556" s="333"/>
    </row>
    <row r="557" spans="1:7" s="332" customFormat="1" ht="15.75" customHeight="1" x14ac:dyDescent="0.2">
      <c r="A557" s="339"/>
      <c r="B557" s="338"/>
      <c r="C557" s="337"/>
      <c r="D557" s="336"/>
      <c r="E557" s="335"/>
      <c r="F557" s="334"/>
      <c r="G557" s="333"/>
    </row>
    <row r="558" spans="1:7" s="332" customFormat="1" ht="38.25" x14ac:dyDescent="0.2">
      <c r="A558" s="339" t="s">
        <v>640</v>
      </c>
      <c r="B558" s="338" t="s">
        <v>634</v>
      </c>
      <c r="C558" s="337"/>
      <c r="D558" s="336"/>
      <c r="E558" s="335"/>
      <c r="F558" s="334"/>
      <c r="G558" s="333"/>
    </row>
    <row r="559" spans="1:7" s="332" customFormat="1" ht="12.75" x14ac:dyDescent="0.2">
      <c r="A559" s="339"/>
      <c r="B559" s="338"/>
      <c r="C559" s="337" t="s">
        <v>12</v>
      </c>
      <c r="D559" s="336">
        <v>1</v>
      </c>
      <c r="E559" s="335"/>
      <c r="F559" s="334">
        <f>SUM(D559*E559)</f>
        <v>0</v>
      </c>
      <c r="G559" s="333"/>
    </row>
    <row r="560" spans="1:7" s="332" customFormat="1" ht="12.75" x14ac:dyDescent="0.2">
      <c r="A560" s="339"/>
      <c r="B560" s="338"/>
      <c r="C560" s="337"/>
      <c r="D560" s="336"/>
      <c r="E560" s="335"/>
      <c r="F560" s="334"/>
      <c r="G560" s="333"/>
    </row>
    <row r="561" spans="1:8" s="332" customFormat="1" ht="54" customHeight="1" x14ac:dyDescent="0.2">
      <c r="A561" s="339" t="s">
        <v>639</v>
      </c>
      <c r="B561" s="370" t="s">
        <v>586</v>
      </c>
      <c r="C561" s="337"/>
      <c r="D561" s="336"/>
      <c r="E561" s="335"/>
      <c r="F561" s="334"/>
      <c r="G561" s="333"/>
    </row>
    <row r="562" spans="1:8" s="332" customFormat="1" ht="12.75" x14ac:dyDescent="0.2">
      <c r="A562" s="339"/>
      <c r="B562" s="370"/>
      <c r="C562" s="337" t="s">
        <v>12</v>
      </c>
      <c r="D562" s="336">
        <v>1</v>
      </c>
      <c r="E562" s="335"/>
      <c r="F562" s="334">
        <f>SUM(D562*E562)</f>
        <v>0</v>
      </c>
      <c r="G562" s="333"/>
    </row>
    <row r="564" spans="1:8" s="332" customFormat="1" ht="56.25" customHeight="1" x14ac:dyDescent="0.2">
      <c r="A564" s="339" t="s">
        <v>641</v>
      </c>
      <c r="B564" s="370" t="s">
        <v>585</v>
      </c>
      <c r="C564" s="337"/>
      <c r="D564" s="336"/>
      <c r="E564" s="335"/>
      <c r="F564" s="334"/>
      <c r="G564" s="333"/>
    </row>
    <row r="565" spans="1:8" s="332" customFormat="1" ht="12.75" x14ac:dyDescent="0.2">
      <c r="A565" s="339"/>
      <c r="B565" s="338"/>
      <c r="C565" s="337" t="s">
        <v>12</v>
      </c>
      <c r="D565" s="336">
        <v>1</v>
      </c>
      <c r="E565" s="335"/>
      <c r="F565" s="334">
        <f>SUM(D565*E565)</f>
        <v>0</v>
      </c>
      <c r="G565" s="333"/>
    </row>
    <row r="566" spans="1:8" s="332" customFormat="1" ht="14.25" customHeight="1" x14ac:dyDescent="0.2">
      <c r="A566" s="339"/>
      <c r="B566" s="338"/>
      <c r="C566" s="337"/>
      <c r="D566" s="336"/>
      <c r="E566" s="335"/>
      <c r="F566" s="334"/>
      <c r="G566" s="333"/>
    </row>
    <row r="567" spans="1:8" s="332" customFormat="1" ht="110.25" customHeight="1" x14ac:dyDescent="0.2">
      <c r="A567" s="339" t="s">
        <v>642</v>
      </c>
      <c r="B567" s="370" t="s">
        <v>589</v>
      </c>
      <c r="C567" s="337"/>
      <c r="D567" s="336"/>
      <c r="E567" s="335"/>
      <c r="F567" s="334"/>
      <c r="G567" s="333"/>
    </row>
    <row r="568" spans="1:8" s="332" customFormat="1" ht="12.75" x14ac:dyDescent="0.2">
      <c r="A568" s="339"/>
      <c r="B568" s="370"/>
      <c r="C568" s="337" t="s">
        <v>12</v>
      </c>
      <c r="D568" s="336">
        <v>1</v>
      </c>
      <c r="E568" s="335"/>
      <c r="F568" s="334">
        <f>SUM(D568*E568)</f>
        <v>0</v>
      </c>
      <c r="G568" s="333"/>
    </row>
    <row r="569" spans="1:8" s="21" customFormat="1" ht="16.5" thickBot="1" x14ac:dyDescent="0.3">
      <c r="A569" s="274"/>
      <c r="B569" s="209"/>
      <c r="C569" s="402"/>
      <c r="D569" s="401"/>
      <c r="E569" s="212"/>
      <c r="F569" s="212"/>
      <c r="G569" s="44"/>
    </row>
    <row r="570" spans="1:8" s="21" customFormat="1" ht="38.25" customHeight="1" thickBot="1" x14ac:dyDescent="0.3">
      <c r="A570" s="378"/>
      <c r="B570" s="208" t="s">
        <v>194</v>
      </c>
      <c r="C570" s="377"/>
      <c r="D570" s="376"/>
      <c r="E570" s="176"/>
      <c r="F570" s="280">
        <f>SUM(F454:F569)</f>
        <v>0</v>
      </c>
      <c r="G570" s="44"/>
    </row>
    <row r="571" spans="1:8" s="273" customFormat="1" ht="15.75" x14ac:dyDescent="0.25">
      <c r="A571" s="269"/>
      <c r="B571" s="270"/>
      <c r="C571" s="277"/>
      <c r="D571" s="166"/>
      <c r="E571" s="12"/>
      <c r="F571" s="272"/>
    </row>
    <row r="572" spans="1:8" s="21" customFormat="1" ht="19.5" customHeight="1" thickBot="1" x14ac:dyDescent="0.3">
      <c r="A572" s="113"/>
      <c r="B572" s="209"/>
      <c r="C572" s="210"/>
      <c r="D572" s="211"/>
      <c r="E572" s="212"/>
      <c r="F572" s="212"/>
      <c r="G572" s="44"/>
    </row>
    <row r="573" spans="1:8" s="300" customFormat="1" ht="20.25" customHeight="1" thickBot="1" x14ac:dyDescent="0.35">
      <c r="A573" s="292" t="s">
        <v>182</v>
      </c>
      <c r="B573" s="293" t="s">
        <v>169</v>
      </c>
      <c r="C573" s="294"/>
      <c r="D573" s="295"/>
      <c r="E573" s="296"/>
      <c r="F573" s="297"/>
      <c r="G573" s="298"/>
      <c r="H573" s="299"/>
    </row>
    <row r="574" spans="1:8" ht="18" x14ac:dyDescent="0.25">
      <c r="B574" s="289"/>
      <c r="C574" s="12"/>
      <c r="D574" s="90"/>
      <c r="G574" s="43"/>
    </row>
    <row r="575" spans="1:8" ht="12.75" x14ac:dyDescent="0.2">
      <c r="A575" s="206" t="s">
        <v>173</v>
      </c>
      <c r="B575" s="205" t="s">
        <v>172</v>
      </c>
      <c r="C575" s="55" t="s">
        <v>13</v>
      </c>
      <c r="D575" s="82" t="s">
        <v>14</v>
      </c>
      <c r="E575" s="175" t="s">
        <v>15</v>
      </c>
      <c r="F575" s="175"/>
      <c r="G575" s="53"/>
    </row>
    <row r="576" spans="1:8" ht="12.75" x14ac:dyDescent="0.2">
      <c r="A576" s="206"/>
      <c r="B576" s="205"/>
      <c r="C576" s="55"/>
      <c r="D576" s="82"/>
      <c r="E576" s="175"/>
      <c r="F576" s="175"/>
      <c r="G576" s="53"/>
    </row>
    <row r="577" spans="1:13" s="231" customFormat="1" ht="12.75" x14ac:dyDescent="0.2">
      <c r="A577" s="225"/>
      <c r="B577" s="226" t="s">
        <v>354</v>
      </c>
      <c r="C577" s="227"/>
      <c r="D577" s="228"/>
      <c r="E577" s="229"/>
      <c r="F577" s="230"/>
      <c r="I577" s="232"/>
      <c r="J577" s="232"/>
      <c r="K577" s="232"/>
      <c r="L577" s="232"/>
    </row>
    <row r="578" spans="1:13" s="231" customFormat="1" ht="12.75" x14ac:dyDescent="0.2">
      <c r="A578" s="233"/>
      <c r="B578" s="234"/>
      <c r="C578" s="235"/>
      <c r="D578" s="236"/>
      <c r="E578" s="237"/>
      <c r="F578" s="238"/>
      <c r="I578" s="239"/>
      <c r="J578" s="239"/>
      <c r="K578" s="239"/>
      <c r="L578" s="239"/>
      <c r="M578" s="54"/>
    </row>
    <row r="579" spans="1:13" s="231" customFormat="1" ht="25.5" x14ac:dyDescent="0.2">
      <c r="A579" s="240" t="s">
        <v>8</v>
      </c>
      <c r="B579" s="241" t="s">
        <v>355</v>
      </c>
      <c r="C579" s="242" t="s">
        <v>356</v>
      </c>
      <c r="D579" s="250">
        <v>20</v>
      </c>
      <c r="E579" s="251"/>
      <c r="F579" s="245">
        <f>$D579*E579</f>
        <v>0</v>
      </c>
      <c r="I579" s="246"/>
      <c r="J579" s="247"/>
      <c r="K579" s="248"/>
      <c r="L579" s="249"/>
    </row>
    <row r="580" spans="1:13" s="231" customFormat="1" ht="12.75" x14ac:dyDescent="0.2">
      <c r="A580" s="240"/>
      <c r="B580" s="241"/>
      <c r="C580" s="242"/>
      <c r="D580" s="243"/>
      <c r="E580" s="244"/>
      <c r="F580" s="245"/>
      <c r="I580" s="243"/>
      <c r="J580" s="247"/>
      <c r="K580" s="248"/>
      <c r="L580" s="249"/>
    </row>
    <row r="581" spans="1:13" s="231" customFormat="1" ht="12.75" x14ac:dyDescent="0.2">
      <c r="A581" s="225"/>
      <c r="B581" s="226" t="s">
        <v>357</v>
      </c>
      <c r="C581" s="227"/>
      <c r="D581" s="228"/>
      <c r="E581" s="229"/>
      <c r="F581" s="230"/>
      <c r="I581" s="232"/>
      <c r="J581" s="232"/>
      <c r="K581" s="232"/>
      <c r="L581" s="232"/>
    </row>
    <row r="582" spans="1:13" s="231" customFormat="1" ht="12.75" x14ac:dyDescent="0.2">
      <c r="A582" s="233"/>
      <c r="B582" s="234"/>
      <c r="C582" s="235"/>
      <c r="D582" s="236"/>
      <c r="E582" s="237"/>
      <c r="F582" s="238"/>
      <c r="I582" s="239"/>
      <c r="J582" s="239"/>
      <c r="K582" s="239"/>
      <c r="L582" s="239"/>
      <c r="M582" s="54"/>
    </row>
    <row r="583" spans="1:13" s="231" customFormat="1" ht="12.75" x14ac:dyDescent="0.2">
      <c r="A583" s="240" t="s">
        <v>8</v>
      </c>
      <c r="B583" s="241" t="s">
        <v>200</v>
      </c>
      <c r="C583" s="242"/>
      <c r="D583" s="243"/>
      <c r="E583" s="244"/>
      <c r="F583" s="245"/>
      <c r="I583" s="246"/>
      <c r="J583" s="247"/>
      <c r="K583" s="248"/>
      <c r="L583" s="249"/>
    </row>
    <row r="584" spans="1:13" s="231" customFormat="1" ht="12.75" x14ac:dyDescent="0.2">
      <c r="A584" s="240"/>
      <c r="B584" s="241" t="s">
        <v>244</v>
      </c>
      <c r="C584" s="242" t="s">
        <v>193</v>
      </c>
      <c r="D584" s="250">
        <v>1</v>
      </c>
      <c r="E584" s="251"/>
      <c r="F584" s="245">
        <f>$D584*E584</f>
        <v>0</v>
      </c>
      <c r="I584" s="250"/>
      <c r="J584" s="247"/>
      <c r="K584" s="248"/>
      <c r="L584" s="252"/>
    </row>
    <row r="585" spans="1:13" s="231" customFormat="1" ht="12.75" x14ac:dyDescent="0.2">
      <c r="A585" s="240"/>
      <c r="B585" s="241"/>
      <c r="C585" s="242"/>
      <c r="D585" s="243"/>
      <c r="E585" s="244"/>
      <c r="F585" s="245"/>
      <c r="I585" s="243"/>
      <c r="J585" s="247"/>
      <c r="K585" s="248"/>
      <c r="L585" s="249"/>
    </row>
    <row r="586" spans="1:13" s="231" customFormat="1" ht="12.75" x14ac:dyDescent="0.2">
      <c r="A586" s="240" t="s">
        <v>9</v>
      </c>
      <c r="B586" s="241" t="s">
        <v>201</v>
      </c>
      <c r="C586" s="242"/>
      <c r="D586" s="243"/>
      <c r="E586" s="244"/>
      <c r="F586" s="245"/>
      <c r="I586" s="243"/>
      <c r="J586" s="247"/>
      <c r="K586" s="248"/>
      <c r="L586" s="249"/>
    </row>
    <row r="587" spans="1:13" s="231" customFormat="1" ht="12.75" x14ac:dyDescent="0.2">
      <c r="A587" s="240"/>
      <c r="B587" s="241" t="s">
        <v>202</v>
      </c>
      <c r="C587" s="242" t="s">
        <v>193</v>
      </c>
      <c r="D587" s="250">
        <v>30</v>
      </c>
      <c r="E587" s="251"/>
      <c r="F587" s="245">
        <f>$D587*E587</f>
        <v>0</v>
      </c>
      <c r="I587" s="250"/>
      <c r="J587" s="247"/>
      <c r="K587" s="248"/>
      <c r="L587" s="252"/>
    </row>
    <row r="588" spans="1:13" s="231" customFormat="1" ht="12.75" x14ac:dyDescent="0.2">
      <c r="A588" s="240"/>
      <c r="B588" s="241"/>
      <c r="C588" s="242"/>
      <c r="D588" s="243"/>
      <c r="E588" s="244"/>
      <c r="F588" s="245"/>
      <c r="I588" s="243"/>
      <c r="J588" s="247"/>
      <c r="K588" s="248"/>
      <c r="L588" s="249"/>
    </row>
    <row r="589" spans="1:13" s="231" customFormat="1" ht="12.75" x14ac:dyDescent="0.2">
      <c r="A589" s="240" t="s">
        <v>17</v>
      </c>
      <c r="B589" s="241" t="s">
        <v>201</v>
      </c>
      <c r="C589" s="242"/>
      <c r="D589" s="243"/>
      <c r="E589" s="244"/>
      <c r="F589" s="245"/>
      <c r="I589" s="243"/>
      <c r="J589" s="247"/>
      <c r="K589" s="248"/>
      <c r="L589" s="249"/>
    </row>
    <row r="590" spans="1:13" s="231" customFormat="1" ht="12.75" x14ac:dyDescent="0.2">
      <c r="A590" s="240"/>
      <c r="B590" s="241" t="s">
        <v>203</v>
      </c>
      <c r="C590" s="242" t="s">
        <v>193</v>
      </c>
      <c r="D590" s="250">
        <v>50</v>
      </c>
      <c r="E590" s="251"/>
      <c r="F590" s="245">
        <f>$D590*E590</f>
        <v>0</v>
      </c>
      <c r="I590" s="250"/>
      <c r="J590" s="247"/>
      <c r="K590" s="248"/>
      <c r="L590" s="249"/>
    </row>
    <row r="591" spans="1:13" s="231" customFormat="1" ht="12.75" x14ac:dyDescent="0.2">
      <c r="A591" s="240"/>
      <c r="B591" s="241"/>
      <c r="C591" s="242"/>
      <c r="D591" s="243"/>
      <c r="E591" s="244"/>
      <c r="F591" s="245"/>
      <c r="I591" s="243"/>
      <c r="J591" s="247"/>
      <c r="K591" s="248"/>
      <c r="L591" s="252"/>
    </row>
    <row r="592" spans="1:13" s="231" customFormat="1" ht="12.75" x14ac:dyDescent="0.2">
      <c r="A592" s="240" t="s">
        <v>18</v>
      </c>
      <c r="B592" s="241" t="s">
        <v>201</v>
      </c>
      <c r="C592" s="242"/>
      <c r="D592" s="243"/>
      <c r="E592" s="244"/>
      <c r="F592" s="245"/>
      <c r="I592" s="243"/>
      <c r="J592" s="247"/>
      <c r="K592" s="248"/>
      <c r="L592" s="249"/>
    </row>
    <row r="593" spans="1:14" s="231" customFormat="1" ht="12.75" x14ac:dyDescent="0.2">
      <c r="A593" s="240"/>
      <c r="B593" s="234" t="s">
        <v>204</v>
      </c>
      <c r="C593" s="242" t="s">
        <v>193</v>
      </c>
      <c r="D593" s="250">
        <v>2</v>
      </c>
      <c r="E593" s="251"/>
      <c r="F593" s="245">
        <f>$D593*E593</f>
        <v>0</v>
      </c>
      <c r="I593" s="250"/>
      <c r="J593" s="247"/>
      <c r="K593" s="248"/>
      <c r="L593" s="252"/>
    </row>
    <row r="594" spans="1:14" s="231" customFormat="1" ht="12.75" x14ac:dyDescent="0.2">
      <c r="A594" s="240"/>
      <c r="B594" s="241"/>
      <c r="C594" s="242"/>
      <c r="D594" s="243"/>
      <c r="E594" s="244"/>
      <c r="F594" s="245"/>
      <c r="I594" s="243"/>
      <c r="J594" s="247"/>
      <c r="K594" s="248"/>
      <c r="L594" s="249"/>
    </row>
    <row r="595" spans="1:14" s="231" customFormat="1" ht="12.75" x14ac:dyDescent="0.2">
      <c r="A595" s="240" t="s">
        <v>0</v>
      </c>
      <c r="B595" s="241" t="s">
        <v>201</v>
      </c>
      <c r="C595" s="242"/>
      <c r="D595" s="243"/>
      <c r="E595" s="244"/>
      <c r="F595" s="245"/>
      <c r="I595" s="243"/>
      <c r="J595" s="247"/>
      <c r="K595" s="248"/>
      <c r="L595" s="249"/>
    </row>
    <row r="596" spans="1:14" s="231" customFormat="1" ht="12.75" x14ac:dyDescent="0.2">
      <c r="A596" s="240"/>
      <c r="B596" s="234" t="s">
        <v>205</v>
      </c>
      <c r="C596" s="242" t="s">
        <v>193</v>
      </c>
      <c r="D596" s="250">
        <v>5</v>
      </c>
      <c r="E596" s="251"/>
      <c r="F596" s="245">
        <f>$D596*E596</f>
        <v>0</v>
      </c>
      <c r="I596" s="250"/>
      <c r="J596" s="247"/>
      <c r="K596" s="248"/>
      <c r="L596" s="249"/>
    </row>
    <row r="597" spans="1:14" s="231" customFormat="1" ht="12.75" x14ac:dyDescent="0.2">
      <c r="A597" s="283"/>
      <c r="B597" s="284"/>
      <c r="C597" s="285"/>
      <c r="D597" s="286"/>
      <c r="E597" s="287"/>
      <c r="F597" s="288"/>
      <c r="I597" s="249"/>
      <c r="J597" s="247"/>
      <c r="K597" s="248"/>
      <c r="L597" s="249"/>
    </row>
    <row r="598" spans="1:14" ht="18" x14ac:dyDescent="0.25">
      <c r="B598" s="289"/>
      <c r="C598" s="12"/>
      <c r="D598" s="90"/>
      <c r="G598" s="43"/>
    </row>
    <row r="599" spans="1:14" s="231" customFormat="1" ht="12.75" x14ac:dyDescent="0.2">
      <c r="A599" s="225"/>
      <c r="B599" s="226" t="s">
        <v>358</v>
      </c>
      <c r="C599" s="227"/>
      <c r="D599" s="228"/>
      <c r="E599" s="229"/>
      <c r="F599" s="225"/>
    </row>
    <row r="600" spans="1:14" s="231" customFormat="1" ht="12.75" x14ac:dyDescent="0.2">
      <c r="A600" s="233"/>
      <c r="B600" s="234"/>
      <c r="C600" s="256"/>
      <c r="D600" s="243"/>
      <c r="E600" s="244"/>
      <c r="F600" s="250"/>
      <c r="I600" s="54"/>
      <c r="J600" s="54"/>
      <c r="K600" s="54"/>
      <c r="L600" s="54"/>
      <c r="M600" s="54"/>
      <c r="N600" s="54"/>
    </row>
    <row r="601" spans="1:14" s="231" customFormat="1" ht="63.75" x14ac:dyDescent="0.2">
      <c r="A601" s="240" t="s">
        <v>8</v>
      </c>
      <c r="B601" s="241" t="s">
        <v>248</v>
      </c>
      <c r="C601" s="242"/>
      <c r="D601" s="243"/>
      <c r="E601" s="244"/>
      <c r="F601" s="250"/>
    </row>
    <row r="602" spans="1:14" s="231" customFormat="1" ht="12.75" x14ac:dyDescent="0.2">
      <c r="A602" s="240"/>
      <c r="B602" s="241" t="s">
        <v>359</v>
      </c>
      <c r="C602" s="242" t="s">
        <v>161</v>
      </c>
      <c r="D602" s="250">
        <v>1</v>
      </c>
      <c r="E602" s="244"/>
      <c r="F602" s="250"/>
    </row>
    <row r="603" spans="1:14" s="231" customFormat="1" ht="25.5" x14ac:dyDescent="0.2">
      <c r="A603" s="240"/>
      <c r="B603" s="241" t="s">
        <v>245</v>
      </c>
      <c r="C603" s="242" t="s">
        <v>161</v>
      </c>
      <c r="D603" s="250">
        <v>2</v>
      </c>
      <c r="E603" s="244"/>
      <c r="F603" s="250"/>
    </row>
    <row r="604" spans="1:14" s="231" customFormat="1" ht="25.5" x14ac:dyDescent="0.2">
      <c r="A604" s="240"/>
      <c r="B604" s="241" t="s">
        <v>246</v>
      </c>
      <c r="C604" s="242" t="s">
        <v>161</v>
      </c>
      <c r="D604" s="250">
        <v>5</v>
      </c>
      <c r="E604" s="244"/>
      <c r="F604" s="250"/>
    </row>
    <row r="605" spans="1:14" s="231" customFormat="1" ht="76.5" x14ac:dyDescent="0.2">
      <c r="A605" s="240"/>
      <c r="B605" s="241" t="s">
        <v>247</v>
      </c>
      <c r="C605" s="242" t="s">
        <v>218</v>
      </c>
      <c r="D605" s="250">
        <v>1</v>
      </c>
      <c r="E605" s="244"/>
      <c r="F605" s="250"/>
    </row>
    <row r="606" spans="1:14" s="231" customFormat="1" ht="12.75" x14ac:dyDescent="0.2">
      <c r="A606" s="240"/>
      <c r="B606" s="241" t="s">
        <v>206</v>
      </c>
      <c r="C606" s="242" t="s">
        <v>161</v>
      </c>
      <c r="D606" s="250">
        <v>1</v>
      </c>
      <c r="E606" s="244"/>
      <c r="F606" s="250">
        <f>$D606*E606</f>
        <v>0</v>
      </c>
    </row>
    <row r="607" spans="1:14" s="231" customFormat="1" ht="12.75" x14ac:dyDescent="0.2">
      <c r="A607" s="282"/>
      <c r="B607" s="241"/>
      <c r="C607" s="242"/>
      <c r="D607" s="250"/>
      <c r="E607" s="244"/>
      <c r="F607" s="250"/>
    </row>
    <row r="608" spans="1:14" ht="18" x14ac:dyDescent="0.25">
      <c r="B608" s="289"/>
      <c r="C608" s="12"/>
      <c r="D608" s="90"/>
      <c r="G608" s="43"/>
    </row>
    <row r="609" spans="1:13" s="231" customFormat="1" ht="12.75" x14ac:dyDescent="0.2">
      <c r="A609" s="225"/>
      <c r="B609" s="226" t="s">
        <v>360</v>
      </c>
      <c r="C609" s="227"/>
      <c r="D609" s="228"/>
      <c r="E609" s="229"/>
      <c r="F609" s="254"/>
    </row>
    <row r="610" spans="1:13" s="231" customFormat="1" ht="12.75" x14ac:dyDescent="0.2">
      <c r="A610" s="255"/>
      <c r="B610" s="241"/>
      <c r="C610" s="256"/>
      <c r="D610" s="243"/>
      <c r="E610" s="244"/>
      <c r="F610" s="257"/>
    </row>
    <row r="611" spans="1:13" s="231" customFormat="1" ht="25.5" x14ac:dyDescent="0.2">
      <c r="A611" s="233" t="s">
        <v>8</v>
      </c>
      <c r="B611" s="258" t="s">
        <v>361</v>
      </c>
      <c r="C611" s="256"/>
      <c r="D611" s="243"/>
      <c r="E611" s="244"/>
      <c r="F611" s="245"/>
    </row>
    <row r="612" spans="1:13" s="231" customFormat="1" ht="12.75" x14ac:dyDescent="0.2">
      <c r="A612" s="233"/>
      <c r="B612" s="234" t="s">
        <v>206</v>
      </c>
      <c r="C612" s="256" t="s">
        <v>161</v>
      </c>
      <c r="D612" s="250">
        <v>5</v>
      </c>
      <c r="E612" s="244"/>
      <c r="F612" s="245">
        <f>$D612*E612</f>
        <v>0</v>
      </c>
    </row>
    <row r="613" spans="1:13" s="231" customFormat="1" ht="12.75" x14ac:dyDescent="0.2">
      <c r="A613" s="233"/>
      <c r="B613" s="238"/>
      <c r="C613" s="256"/>
      <c r="D613" s="250"/>
      <c r="E613" s="244"/>
      <c r="F613" s="245"/>
    </row>
    <row r="614" spans="1:13" s="231" customFormat="1" ht="25.5" x14ac:dyDescent="0.2">
      <c r="A614" s="233" t="s">
        <v>9</v>
      </c>
      <c r="B614" s="258" t="s">
        <v>362</v>
      </c>
      <c r="C614" s="256"/>
      <c r="D614" s="243"/>
      <c r="E614" s="244"/>
      <c r="F614" s="245"/>
    </row>
    <row r="615" spans="1:13" s="231" customFormat="1" ht="12.75" x14ac:dyDescent="0.2">
      <c r="A615" s="233"/>
      <c r="B615" s="234" t="s">
        <v>207</v>
      </c>
      <c r="C615" s="256" t="s">
        <v>161</v>
      </c>
      <c r="D615" s="250">
        <v>2</v>
      </c>
      <c r="E615" s="244"/>
      <c r="F615" s="245">
        <f>$D615*E615</f>
        <v>0</v>
      </c>
    </row>
    <row r="616" spans="1:13" s="231" customFormat="1" ht="12.75" x14ac:dyDescent="0.2">
      <c r="A616" s="233"/>
      <c r="B616" s="238"/>
      <c r="C616" s="256"/>
      <c r="D616" s="250"/>
      <c r="E616" s="244"/>
      <c r="F616" s="245"/>
    </row>
    <row r="617" spans="1:13" ht="18" x14ac:dyDescent="0.25">
      <c r="B617" s="289"/>
      <c r="C617" s="12"/>
      <c r="D617" s="90"/>
      <c r="G617" s="43"/>
    </row>
    <row r="618" spans="1:13" s="231" customFormat="1" ht="25.5" x14ac:dyDescent="0.2">
      <c r="A618" s="259"/>
      <c r="B618" s="226" t="s">
        <v>367</v>
      </c>
      <c r="C618" s="227"/>
      <c r="D618" s="228"/>
      <c r="E618" s="229"/>
      <c r="F618" s="230"/>
    </row>
    <row r="619" spans="1:13" s="231" customFormat="1" ht="12.75" x14ac:dyDescent="0.2">
      <c r="A619" s="260"/>
      <c r="B619" s="261"/>
      <c r="C619" s="262"/>
      <c r="D619" s="263"/>
      <c r="E619" s="244"/>
      <c r="F619" s="257"/>
    </row>
    <row r="620" spans="1:13" s="231" customFormat="1" ht="38.25" x14ac:dyDescent="0.2">
      <c r="A620" s="264" t="s">
        <v>8</v>
      </c>
      <c r="B620" s="234" t="s">
        <v>208</v>
      </c>
      <c r="C620" s="265"/>
      <c r="D620" s="263"/>
      <c r="E620" s="244"/>
      <c r="F620" s="257"/>
      <c r="I620" s="54"/>
      <c r="J620" s="54"/>
      <c r="K620" s="54"/>
      <c r="L620" s="54"/>
      <c r="M620" s="54"/>
    </row>
    <row r="621" spans="1:13" s="231" customFormat="1" ht="12.75" x14ac:dyDescent="0.2">
      <c r="A621" s="264"/>
      <c r="B621" s="266" t="s">
        <v>209</v>
      </c>
      <c r="C621" s="265" t="s">
        <v>161</v>
      </c>
      <c r="D621" s="267">
        <v>7</v>
      </c>
      <c r="E621" s="244"/>
      <c r="F621" s="253">
        <f>$D621*E621</f>
        <v>0</v>
      </c>
      <c r="I621" s="54"/>
      <c r="J621" s="54"/>
      <c r="K621" s="54"/>
      <c r="L621" s="54"/>
      <c r="M621" s="54"/>
    </row>
    <row r="622" spans="1:13" s="231" customFormat="1" ht="12.75" x14ac:dyDescent="0.2">
      <c r="A622" s="264"/>
      <c r="B622" s="266"/>
      <c r="C622" s="265"/>
      <c r="D622" s="263"/>
      <c r="E622" s="244"/>
      <c r="F622" s="257"/>
    </row>
    <row r="623" spans="1:13" s="231" customFormat="1" ht="25.5" x14ac:dyDescent="0.2">
      <c r="A623" s="264" t="s">
        <v>9</v>
      </c>
      <c r="B623" s="266" t="s">
        <v>210</v>
      </c>
      <c r="C623" s="265"/>
      <c r="D623" s="263"/>
      <c r="E623" s="244"/>
      <c r="F623" s="257"/>
    </row>
    <row r="624" spans="1:13" s="231" customFormat="1" ht="12.75" x14ac:dyDescent="0.2">
      <c r="A624" s="264"/>
      <c r="B624" s="234" t="s">
        <v>207</v>
      </c>
      <c r="C624" s="265" t="s">
        <v>161</v>
      </c>
      <c r="D624" s="267">
        <v>1</v>
      </c>
      <c r="E624" s="244"/>
      <c r="F624" s="253">
        <f>$D624*E624</f>
        <v>0</v>
      </c>
    </row>
    <row r="625" spans="1:14" s="231" customFormat="1" ht="12.75" x14ac:dyDescent="0.2">
      <c r="A625" s="264"/>
      <c r="B625" s="266"/>
      <c r="C625" s="265"/>
      <c r="D625" s="263"/>
      <c r="E625" s="244"/>
      <c r="F625" s="257"/>
    </row>
    <row r="626" spans="1:14" s="231" customFormat="1" ht="51" x14ac:dyDescent="0.2">
      <c r="A626" s="264" t="s">
        <v>17</v>
      </c>
      <c r="B626" s="234" t="s">
        <v>211</v>
      </c>
      <c r="C626" s="265"/>
      <c r="D626" s="263"/>
      <c r="E626" s="244"/>
      <c r="F626" s="257"/>
    </row>
    <row r="627" spans="1:14" s="231" customFormat="1" ht="12.75" x14ac:dyDescent="0.2">
      <c r="A627" s="264"/>
      <c r="B627" s="266" t="s">
        <v>212</v>
      </c>
      <c r="C627" s="265" t="s">
        <v>161</v>
      </c>
      <c r="D627" s="267">
        <v>3</v>
      </c>
      <c r="E627" s="244"/>
      <c r="F627" s="253">
        <f>$D627*E627</f>
        <v>0</v>
      </c>
    </row>
    <row r="628" spans="1:14" s="231" customFormat="1" ht="12.75" x14ac:dyDescent="0.2">
      <c r="A628" s="264"/>
      <c r="B628" s="266" t="s">
        <v>363</v>
      </c>
      <c r="C628" s="265" t="s">
        <v>161</v>
      </c>
      <c r="D628" s="267">
        <v>1</v>
      </c>
      <c r="E628" s="244"/>
      <c r="F628" s="250">
        <f t="shared" ref="F628" si="1">$D628*E628</f>
        <v>0</v>
      </c>
      <c r="I628" s="54"/>
      <c r="J628" s="54"/>
      <c r="K628" s="54"/>
      <c r="L628" s="54"/>
      <c r="M628" s="54"/>
    </row>
    <row r="629" spans="1:14" s="231" customFormat="1" ht="12.75" x14ac:dyDescent="0.2">
      <c r="A629" s="264"/>
      <c r="B629" s="266" t="s">
        <v>213</v>
      </c>
      <c r="C629" s="265" t="s">
        <v>161</v>
      </c>
      <c r="D629" s="267">
        <v>1</v>
      </c>
      <c r="E629" s="244"/>
      <c r="F629" s="253">
        <f>$D629*E629</f>
        <v>0</v>
      </c>
    </row>
    <row r="630" spans="1:14" s="231" customFormat="1" ht="12.75" x14ac:dyDescent="0.2">
      <c r="A630" s="264"/>
      <c r="B630" s="266" t="s">
        <v>364</v>
      </c>
      <c r="C630" s="265" t="s">
        <v>161</v>
      </c>
      <c r="D630" s="267">
        <v>1</v>
      </c>
      <c r="E630" s="244"/>
      <c r="F630" s="253">
        <f>$D630*E630</f>
        <v>0</v>
      </c>
    </row>
    <row r="631" spans="1:14" s="231" customFormat="1" ht="12.75" x14ac:dyDescent="0.2">
      <c r="A631" s="309"/>
      <c r="B631" s="310" t="s">
        <v>365</v>
      </c>
      <c r="C631" s="311" t="s">
        <v>193</v>
      </c>
      <c r="D631" s="312">
        <v>5</v>
      </c>
      <c r="E631" s="249"/>
      <c r="F631" s="313">
        <f>$D631*E631</f>
        <v>0</v>
      </c>
    </row>
    <row r="632" spans="1:14" s="21" customFormat="1" ht="17.25" customHeight="1" x14ac:dyDescent="0.25">
      <c r="A632" s="88"/>
      <c r="B632" s="28"/>
      <c r="C632" s="22"/>
      <c r="D632" s="166"/>
      <c r="E632" s="314"/>
      <c r="F632" s="173"/>
      <c r="G632" s="44"/>
    </row>
    <row r="633" spans="1:14" s="231" customFormat="1" ht="12.75" x14ac:dyDescent="0.2">
      <c r="A633" s="264" t="s">
        <v>18</v>
      </c>
      <c r="B633" s="234" t="s">
        <v>366</v>
      </c>
      <c r="C633" s="268" t="s">
        <v>161</v>
      </c>
      <c r="D633" s="250">
        <v>1</v>
      </c>
      <c r="E633" s="244"/>
      <c r="F633" s="253">
        <f>$D633*E633</f>
        <v>0</v>
      </c>
      <c r="I633" s="54"/>
      <c r="J633" s="54"/>
      <c r="K633" s="54"/>
      <c r="L633" s="54"/>
      <c r="M633" s="54"/>
      <c r="N633" s="54"/>
    </row>
    <row r="634" spans="1:14" s="231" customFormat="1" ht="12.75" x14ac:dyDescent="0.2">
      <c r="A634" s="264"/>
      <c r="B634" s="234"/>
      <c r="C634" s="268"/>
      <c r="D634" s="250"/>
      <c r="E634" s="244"/>
      <c r="F634" s="253"/>
      <c r="I634" s="54"/>
      <c r="J634" s="54"/>
      <c r="K634" s="54"/>
      <c r="L634" s="54"/>
      <c r="M634" s="54"/>
      <c r="N634" s="54"/>
    </row>
    <row r="635" spans="1:14" s="231" customFormat="1" ht="38.25" x14ac:dyDescent="0.2">
      <c r="A635" s="264" t="s">
        <v>0</v>
      </c>
      <c r="B635" s="234" t="s">
        <v>214</v>
      </c>
      <c r="C635" s="265"/>
      <c r="D635" s="263"/>
      <c r="E635" s="244"/>
      <c r="F635" s="257"/>
    </row>
    <row r="636" spans="1:14" s="231" customFormat="1" ht="12.75" x14ac:dyDescent="0.2">
      <c r="A636" s="264"/>
      <c r="B636" s="234" t="s">
        <v>215</v>
      </c>
      <c r="C636" s="265" t="s">
        <v>193</v>
      </c>
      <c r="D636" s="267">
        <v>1</v>
      </c>
      <c r="E636" s="244"/>
      <c r="F636" s="253">
        <f>$D636*E636</f>
        <v>0</v>
      </c>
    </row>
    <row r="637" spans="1:14" s="231" customFormat="1" ht="12.75" x14ac:dyDescent="0.2">
      <c r="A637" s="264"/>
      <c r="B637" s="234" t="s">
        <v>216</v>
      </c>
      <c r="C637" s="265" t="s">
        <v>193</v>
      </c>
      <c r="D637" s="267">
        <v>150</v>
      </c>
      <c r="E637" s="244"/>
      <c r="F637" s="253">
        <f>$D637*E637</f>
        <v>0</v>
      </c>
    </row>
    <row r="638" spans="1:14" s="231" customFormat="1" ht="12.75" x14ac:dyDescent="0.2">
      <c r="A638" s="264"/>
      <c r="B638" s="234" t="s">
        <v>217</v>
      </c>
      <c r="C638" s="265" t="s">
        <v>218</v>
      </c>
      <c r="D638" s="267">
        <v>1</v>
      </c>
      <c r="E638" s="244"/>
      <c r="F638" s="253">
        <f>$D638*E638</f>
        <v>0</v>
      </c>
    </row>
    <row r="639" spans="1:14" s="231" customFormat="1" ht="12.75" x14ac:dyDescent="0.2">
      <c r="A639" s="264"/>
      <c r="B639" s="266"/>
      <c r="C639" s="265"/>
      <c r="D639" s="263"/>
      <c r="E639" s="244"/>
      <c r="F639" s="257"/>
    </row>
    <row r="640" spans="1:14" s="231" customFormat="1" ht="38.25" x14ac:dyDescent="0.2">
      <c r="A640" s="264" t="s">
        <v>184</v>
      </c>
      <c r="B640" s="266" t="s">
        <v>219</v>
      </c>
      <c r="C640" s="268" t="s">
        <v>218</v>
      </c>
      <c r="D640" s="250">
        <v>1</v>
      </c>
      <c r="E640" s="244"/>
      <c r="F640" s="253">
        <f>$D640*E640</f>
        <v>0</v>
      </c>
      <c r="I640" s="54"/>
      <c r="J640" s="54"/>
      <c r="K640" s="54"/>
      <c r="L640" s="54"/>
      <c r="M640" s="54"/>
      <c r="N640" s="54"/>
    </row>
    <row r="641" spans="1:14" s="231" customFormat="1" ht="12.75" x14ac:dyDescent="0.2">
      <c r="A641" s="264"/>
      <c r="B641" s="266"/>
      <c r="C641" s="268"/>
      <c r="D641" s="243"/>
      <c r="E641" s="244"/>
      <c r="F641" s="257"/>
      <c r="I641" s="54"/>
      <c r="J641" s="54"/>
      <c r="K641" s="54"/>
      <c r="L641" s="54"/>
      <c r="M641" s="54"/>
      <c r="N641" s="54"/>
    </row>
    <row r="642" spans="1:14" s="231" customFormat="1" ht="25.5" x14ac:dyDescent="0.2">
      <c r="A642" s="264" t="s">
        <v>185</v>
      </c>
      <c r="B642" s="266" t="s">
        <v>221</v>
      </c>
      <c r="C642" s="268" t="s">
        <v>218</v>
      </c>
      <c r="D642" s="250">
        <v>1</v>
      </c>
      <c r="E642" s="244"/>
      <c r="F642" s="253">
        <f>$D642*E642</f>
        <v>0</v>
      </c>
      <c r="I642" s="54"/>
      <c r="J642" s="54"/>
      <c r="K642" s="54"/>
      <c r="L642" s="54"/>
      <c r="M642" s="54"/>
      <c r="N642" s="54"/>
    </row>
    <row r="643" spans="1:14" s="21" customFormat="1" ht="17.25" customHeight="1" x14ac:dyDescent="0.25">
      <c r="A643" s="88"/>
      <c r="B643" s="28"/>
      <c r="C643" s="22"/>
      <c r="D643" s="166"/>
      <c r="E643" s="314"/>
      <c r="F643" s="173"/>
      <c r="G643" s="44"/>
    </row>
    <row r="644" spans="1:14" s="278" customFormat="1" ht="12.75" x14ac:dyDescent="0.2">
      <c r="A644" s="264" t="s">
        <v>195</v>
      </c>
      <c r="B644" s="266" t="s">
        <v>249</v>
      </c>
      <c r="C644" s="268" t="s">
        <v>218</v>
      </c>
      <c r="D644" s="250">
        <v>1</v>
      </c>
      <c r="E644" s="244"/>
      <c r="F644" s="253">
        <f>$D644*E644</f>
        <v>0</v>
      </c>
      <c r="G644" s="281"/>
    </row>
    <row r="645" spans="1:14" ht="18" x14ac:dyDescent="0.25">
      <c r="B645" s="289"/>
      <c r="C645" s="12"/>
      <c r="D645" s="90"/>
      <c r="G645" s="43"/>
    </row>
    <row r="646" spans="1:14" ht="15.75" thickBot="1" x14ac:dyDescent="0.25"/>
    <row r="647" spans="1:14" s="21" customFormat="1" ht="35.25" customHeight="1" thickBot="1" x14ac:dyDescent="0.3">
      <c r="A647" s="77"/>
      <c r="B647" s="405" t="s">
        <v>183</v>
      </c>
      <c r="C647" s="27"/>
      <c r="D647" s="167"/>
      <c r="E647" s="176"/>
      <c r="F647" s="280">
        <f>SUM(F579:F646)</f>
        <v>0</v>
      </c>
      <c r="G647" s="44"/>
    </row>
    <row r="649" spans="1:14" ht="15.75" thickBot="1" x14ac:dyDescent="0.25"/>
    <row r="650" spans="1:14" s="300" customFormat="1" ht="20.25" customHeight="1" thickBot="1" x14ac:dyDescent="0.35">
      <c r="A650" s="292" t="s">
        <v>254</v>
      </c>
      <c r="B650" s="293" t="s">
        <v>255</v>
      </c>
      <c r="C650" s="294"/>
      <c r="D650" s="295"/>
      <c r="E650" s="296"/>
      <c r="F650" s="297"/>
      <c r="G650" s="298"/>
      <c r="H650" s="299"/>
    </row>
    <row r="651" spans="1:14" ht="18" x14ac:dyDescent="0.25">
      <c r="B651" s="52"/>
      <c r="C651" s="12"/>
      <c r="D651" s="90"/>
      <c r="G651" s="43"/>
    </row>
    <row r="652" spans="1:14" ht="12.75" x14ac:dyDescent="0.2">
      <c r="A652" s="206" t="s">
        <v>173</v>
      </c>
      <c r="B652" s="205" t="s">
        <v>172</v>
      </c>
      <c r="C652" s="55" t="s">
        <v>13</v>
      </c>
      <c r="D652" s="82" t="s">
        <v>14</v>
      </c>
      <c r="E652" s="175" t="s">
        <v>15</v>
      </c>
      <c r="F652" s="175"/>
      <c r="G652" s="53"/>
    </row>
    <row r="653" spans="1:14" ht="12.75" x14ac:dyDescent="0.2">
      <c r="A653" s="206"/>
      <c r="B653" s="205"/>
      <c r="C653" s="55"/>
      <c r="D653" s="82"/>
      <c r="E653" s="175"/>
      <c r="F653" s="175"/>
      <c r="G653" s="53"/>
    </row>
    <row r="654" spans="1:14" s="340" customFormat="1" ht="12.75" x14ac:dyDescent="0.2">
      <c r="A654" s="354" t="s">
        <v>520</v>
      </c>
      <c r="B654" s="353" t="s">
        <v>519</v>
      </c>
      <c r="C654" s="352"/>
      <c r="D654" s="337"/>
      <c r="E654" s="351"/>
      <c r="F654" s="350"/>
    </row>
    <row r="655" spans="1:14" s="340" customFormat="1" ht="12.75" x14ac:dyDescent="0.2">
      <c r="A655" s="349"/>
      <c r="B655" s="353"/>
      <c r="C655" s="352"/>
      <c r="D655" s="337"/>
      <c r="E655" s="351"/>
      <c r="F655" s="350"/>
    </row>
    <row r="656" spans="1:14" s="340" customFormat="1" ht="12.75" x14ac:dyDescent="0.2">
      <c r="A656" s="349" t="s">
        <v>8</v>
      </c>
      <c r="B656" s="348" t="s">
        <v>518</v>
      </c>
      <c r="C656" s="343"/>
      <c r="D656" s="347"/>
      <c r="E656" s="346"/>
      <c r="F656" s="342"/>
      <c r="G656" s="341"/>
    </row>
    <row r="657" spans="1:7" s="340" customFormat="1" ht="25.5" x14ac:dyDescent="0.2">
      <c r="A657" s="345"/>
      <c r="B657" s="344" t="s">
        <v>517</v>
      </c>
      <c r="C657" s="343"/>
      <c r="D657" s="347"/>
      <c r="E657" s="346"/>
      <c r="F657" s="342"/>
      <c r="G657" s="341"/>
    </row>
    <row r="658" spans="1:7" s="340" customFormat="1" ht="21.75" customHeight="1" x14ac:dyDescent="0.2">
      <c r="A658" s="345"/>
      <c r="B658" s="344" t="s">
        <v>175</v>
      </c>
      <c r="C658" s="343"/>
      <c r="D658" s="336"/>
      <c r="E658" s="342"/>
      <c r="F658" s="342"/>
      <c r="G658" s="341"/>
    </row>
    <row r="659" spans="1:7" s="332" customFormat="1" ht="12.75" x14ac:dyDescent="0.2">
      <c r="A659" s="339"/>
      <c r="B659" s="338"/>
      <c r="C659" s="337" t="s">
        <v>12</v>
      </c>
      <c r="D659" s="336">
        <v>1</v>
      </c>
      <c r="E659" s="335"/>
      <c r="F659" s="334">
        <f>SUM(D659*E659)</f>
        <v>0</v>
      </c>
      <c r="G659" s="333"/>
    </row>
    <row r="661" spans="1:7" s="332" customFormat="1" ht="12.75" x14ac:dyDescent="0.2">
      <c r="A661" s="354" t="s">
        <v>540</v>
      </c>
      <c r="B661" s="353" t="s">
        <v>539</v>
      </c>
      <c r="C661" s="337"/>
      <c r="D661" s="336"/>
      <c r="E661" s="335"/>
      <c r="F661" s="334"/>
      <c r="G661" s="333"/>
    </row>
    <row r="662" spans="1:7" s="332" customFormat="1" ht="12.75" x14ac:dyDescent="0.2">
      <c r="A662" s="339"/>
      <c r="B662" s="338"/>
      <c r="C662" s="337"/>
      <c r="D662" s="336"/>
      <c r="E662" s="335"/>
      <c r="F662" s="334"/>
      <c r="G662" s="333"/>
    </row>
    <row r="663" spans="1:7" s="332" customFormat="1" ht="98.25" customHeight="1" x14ac:dyDescent="0.2">
      <c r="A663" s="339" t="s">
        <v>538</v>
      </c>
      <c r="B663" s="360" t="s">
        <v>537</v>
      </c>
      <c r="C663" s="337"/>
      <c r="D663" s="336"/>
      <c r="E663" s="335"/>
      <c r="F663" s="334"/>
      <c r="G663" s="333"/>
    </row>
    <row r="664" spans="1:7" s="332" customFormat="1" ht="22.5" customHeight="1" x14ac:dyDescent="0.2">
      <c r="A664" s="339"/>
      <c r="B664" s="359" t="s">
        <v>536</v>
      </c>
      <c r="C664" s="337"/>
      <c r="D664" s="336"/>
      <c r="E664" s="335"/>
      <c r="F664" s="334"/>
      <c r="G664" s="333"/>
    </row>
    <row r="665" spans="1:7" s="332" customFormat="1" ht="25.5" x14ac:dyDescent="0.2">
      <c r="A665" s="339"/>
      <c r="B665" s="358" t="s">
        <v>535</v>
      </c>
      <c r="C665" s="337"/>
      <c r="D665" s="336"/>
      <c r="E665" s="335"/>
      <c r="F665" s="334"/>
      <c r="G665" s="333"/>
    </row>
    <row r="666" spans="1:7" s="332" customFormat="1" ht="25.5" x14ac:dyDescent="0.2">
      <c r="A666" s="339"/>
      <c r="B666" s="355" t="s">
        <v>534</v>
      </c>
      <c r="C666" s="337"/>
      <c r="D666" s="336"/>
      <c r="E666" s="335"/>
      <c r="F666" s="334"/>
      <c r="G666" s="333"/>
    </row>
    <row r="667" spans="1:7" s="332" customFormat="1" ht="20.25" customHeight="1" x14ac:dyDescent="0.2">
      <c r="A667" s="339"/>
      <c r="B667" s="357" t="s">
        <v>533</v>
      </c>
      <c r="C667" s="337"/>
      <c r="D667" s="336"/>
      <c r="E667" s="335"/>
      <c r="F667" s="334"/>
      <c r="G667" s="333"/>
    </row>
    <row r="668" spans="1:7" s="332" customFormat="1" ht="25.5" x14ac:dyDescent="0.2">
      <c r="A668" s="339"/>
      <c r="B668" s="356" t="s">
        <v>532</v>
      </c>
      <c r="C668" s="337"/>
      <c r="D668" s="336"/>
      <c r="E668" s="335"/>
      <c r="F668" s="334"/>
      <c r="G668" s="333"/>
    </row>
    <row r="669" spans="1:7" s="332" customFormat="1" ht="12.75" x14ac:dyDescent="0.2">
      <c r="A669" s="339"/>
      <c r="B669" s="355" t="s">
        <v>531</v>
      </c>
      <c r="C669" s="337"/>
      <c r="D669" s="336"/>
      <c r="E669" s="335"/>
      <c r="F669" s="334"/>
      <c r="G669" s="333"/>
    </row>
    <row r="670" spans="1:7" s="332" customFormat="1" ht="12.75" x14ac:dyDescent="0.2">
      <c r="A670" s="339"/>
      <c r="B670" s="355" t="s">
        <v>530</v>
      </c>
      <c r="C670" s="337"/>
      <c r="D670" s="336"/>
      <c r="E670" s="335"/>
      <c r="F670" s="334"/>
      <c r="G670" s="333"/>
    </row>
    <row r="671" spans="1:7" s="332" customFormat="1" ht="25.5" x14ac:dyDescent="0.2">
      <c r="A671" s="339"/>
      <c r="B671" s="355" t="s">
        <v>529</v>
      </c>
      <c r="C671" s="337"/>
      <c r="D671" s="336"/>
      <c r="E671" s="335"/>
      <c r="F671" s="334"/>
      <c r="G671" s="333"/>
    </row>
    <row r="672" spans="1:7" s="332" customFormat="1" ht="25.5" x14ac:dyDescent="0.2">
      <c r="A672" s="339"/>
      <c r="B672" s="355" t="s">
        <v>528</v>
      </c>
      <c r="C672" s="337"/>
      <c r="D672" s="336"/>
      <c r="E672" s="335"/>
      <c r="F672" s="334"/>
      <c r="G672" s="333"/>
    </row>
    <row r="673" spans="1:7" s="332" customFormat="1" ht="25.5" x14ac:dyDescent="0.2">
      <c r="A673" s="339"/>
      <c r="B673" s="355" t="s">
        <v>527</v>
      </c>
      <c r="C673" s="337"/>
      <c r="D673" s="336"/>
      <c r="E673" s="335"/>
      <c r="F673" s="334"/>
      <c r="G673" s="333"/>
    </row>
    <row r="674" spans="1:7" s="332" customFormat="1" ht="25.5" x14ac:dyDescent="0.2">
      <c r="A674" s="339"/>
      <c r="B674" s="355" t="s">
        <v>526</v>
      </c>
      <c r="C674" s="337"/>
      <c r="D674" s="336"/>
      <c r="E674" s="335"/>
      <c r="F674" s="334"/>
      <c r="G674" s="333"/>
    </row>
    <row r="675" spans="1:7" s="332" customFormat="1" ht="12.75" x14ac:dyDescent="0.2">
      <c r="A675" s="339"/>
      <c r="B675" s="355" t="s">
        <v>525</v>
      </c>
      <c r="C675" s="337"/>
      <c r="D675" s="336"/>
      <c r="E675" s="335"/>
      <c r="F675" s="334"/>
      <c r="G675" s="333"/>
    </row>
    <row r="676" spans="1:7" s="332" customFormat="1" ht="12.75" x14ac:dyDescent="0.2">
      <c r="A676" s="339"/>
      <c r="B676" s="355" t="s">
        <v>524</v>
      </c>
      <c r="C676" s="337"/>
      <c r="D676" s="336"/>
      <c r="E676" s="335"/>
      <c r="F676" s="334"/>
      <c r="G676" s="333"/>
    </row>
    <row r="677" spans="1:7" s="332" customFormat="1" ht="12.75" x14ac:dyDescent="0.2">
      <c r="A677" s="339"/>
      <c r="B677" s="355" t="s">
        <v>643</v>
      </c>
      <c r="C677" s="337"/>
      <c r="D677" s="336"/>
      <c r="E677" s="335"/>
      <c r="F677" s="334"/>
      <c r="G677" s="333"/>
    </row>
    <row r="678" spans="1:7" s="332" customFormat="1" ht="12.75" x14ac:dyDescent="0.2">
      <c r="A678" s="339"/>
      <c r="B678" s="355" t="s">
        <v>523</v>
      </c>
      <c r="C678" s="337"/>
      <c r="D678" s="336"/>
      <c r="E678" s="335"/>
      <c r="F678" s="334"/>
      <c r="G678" s="333"/>
    </row>
    <row r="679" spans="1:7" s="332" customFormat="1" ht="12.75" x14ac:dyDescent="0.2">
      <c r="A679" s="339"/>
      <c r="B679" s="355" t="s">
        <v>522</v>
      </c>
      <c r="C679" s="337"/>
      <c r="D679" s="336"/>
      <c r="E679" s="335"/>
      <c r="F679" s="334"/>
      <c r="G679" s="333"/>
    </row>
    <row r="680" spans="1:7" s="332" customFormat="1" ht="19.5" customHeight="1" x14ac:dyDescent="0.2">
      <c r="A680" s="339"/>
      <c r="B680" s="355" t="s">
        <v>521</v>
      </c>
      <c r="C680" s="337"/>
      <c r="D680" s="336"/>
      <c r="E680" s="335"/>
      <c r="F680" s="334"/>
      <c r="G680" s="333"/>
    </row>
    <row r="681" spans="1:7" s="332" customFormat="1" ht="12.75" x14ac:dyDescent="0.2">
      <c r="A681" s="339"/>
      <c r="B681" s="355" t="s">
        <v>544</v>
      </c>
      <c r="C681" s="337"/>
      <c r="D681" s="336"/>
      <c r="E681" s="335"/>
      <c r="F681" s="334"/>
      <c r="G681" s="333"/>
    </row>
    <row r="682" spans="1:7" s="332" customFormat="1" ht="12.75" x14ac:dyDescent="0.2">
      <c r="A682" s="339"/>
      <c r="B682" s="355" t="s">
        <v>543</v>
      </c>
      <c r="C682" s="337"/>
      <c r="D682" s="336"/>
      <c r="E682" s="335"/>
      <c r="F682" s="334"/>
      <c r="G682" s="333"/>
    </row>
    <row r="683" spans="1:7" s="332" customFormat="1" ht="12.75" x14ac:dyDescent="0.2">
      <c r="A683" s="339"/>
      <c r="B683" s="355" t="s">
        <v>542</v>
      </c>
      <c r="C683" s="337"/>
      <c r="D683" s="336"/>
      <c r="E683" s="335"/>
      <c r="F683" s="334"/>
      <c r="G683" s="333"/>
    </row>
    <row r="684" spans="1:7" s="332" customFormat="1" ht="12.75" x14ac:dyDescent="0.2">
      <c r="A684" s="339"/>
      <c r="B684" s="355" t="s">
        <v>541</v>
      </c>
      <c r="C684" s="337"/>
      <c r="D684" s="336"/>
      <c r="E684" s="335"/>
      <c r="F684" s="334"/>
      <c r="G684" s="333"/>
    </row>
    <row r="685" spans="1:7" s="332" customFormat="1" ht="12.75" x14ac:dyDescent="0.2">
      <c r="A685" s="339"/>
      <c r="B685" s="338"/>
      <c r="C685" s="337" t="s">
        <v>12</v>
      </c>
      <c r="D685" s="336">
        <v>1</v>
      </c>
      <c r="E685" s="335"/>
      <c r="F685" s="334">
        <f>SUM(D685*E685)</f>
        <v>0</v>
      </c>
      <c r="G685" s="333"/>
    </row>
    <row r="687" spans="1:7" s="332" customFormat="1" ht="140.25" x14ac:dyDescent="0.2">
      <c r="A687" s="339" t="s">
        <v>17</v>
      </c>
      <c r="B687" s="362" t="s">
        <v>555</v>
      </c>
      <c r="C687" s="337"/>
      <c r="D687" s="336"/>
      <c r="E687" s="335"/>
      <c r="F687" s="334"/>
      <c r="G687" s="333"/>
    </row>
    <row r="688" spans="1:7" s="332" customFormat="1" ht="33" customHeight="1" x14ac:dyDescent="0.2">
      <c r="A688" s="339"/>
      <c r="B688" s="362" t="s">
        <v>554</v>
      </c>
      <c r="C688" s="337"/>
      <c r="D688" s="336"/>
      <c r="E688" s="335"/>
      <c r="F688" s="334"/>
      <c r="G688" s="333"/>
    </row>
    <row r="689" spans="1:7" s="332" customFormat="1" ht="12.75" x14ac:dyDescent="0.2">
      <c r="A689" s="339"/>
      <c r="B689" s="340" t="s">
        <v>553</v>
      </c>
      <c r="C689" s="337"/>
      <c r="D689" s="336"/>
      <c r="E689" s="335"/>
      <c r="F689" s="334"/>
      <c r="G689" s="333"/>
    </row>
    <row r="690" spans="1:7" s="332" customFormat="1" ht="12.75" x14ac:dyDescent="0.2">
      <c r="A690" s="339"/>
      <c r="B690" s="340" t="s">
        <v>552</v>
      </c>
      <c r="C690" s="352" t="s">
        <v>161</v>
      </c>
      <c r="D690" s="352">
        <v>1</v>
      </c>
      <c r="E690" s="335"/>
      <c r="F690" s="334"/>
      <c r="G690" s="333"/>
    </row>
    <row r="691" spans="1:7" s="332" customFormat="1" ht="12.75" x14ac:dyDescent="0.2">
      <c r="A691" s="339"/>
      <c r="B691" s="340" t="s">
        <v>551</v>
      </c>
      <c r="C691" s="364" t="s">
        <v>161</v>
      </c>
      <c r="D691" s="364">
        <v>1</v>
      </c>
      <c r="E691" s="335"/>
      <c r="F691" s="334"/>
      <c r="G691" s="333"/>
    </row>
    <row r="692" spans="1:7" s="332" customFormat="1" ht="12.75" x14ac:dyDescent="0.2">
      <c r="A692" s="339"/>
      <c r="B692" s="340" t="s">
        <v>550</v>
      </c>
      <c r="C692" s="352" t="s">
        <v>161</v>
      </c>
      <c r="D692" s="352">
        <v>3</v>
      </c>
      <c r="E692" s="335"/>
      <c r="F692" s="334"/>
      <c r="G692" s="333"/>
    </row>
    <row r="693" spans="1:7" s="332" customFormat="1" ht="12.75" x14ac:dyDescent="0.2">
      <c r="A693" s="339"/>
      <c r="B693" s="340" t="s">
        <v>549</v>
      </c>
      <c r="C693" s="352" t="s">
        <v>161</v>
      </c>
      <c r="D693" s="352">
        <v>1</v>
      </c>
      <c r="E693" s="335"/>
      <c r="F693" s="334"/>
      <c r="G693" s="333"/>
    </row>
    <row r="694" spans="1:7" s="332" customFormat="1" ht="12.75" x14ac:dyDescent="0.2">
      <c r="A694" s="339"/>
      <c r="B694" s="340" t="s">
        <v>548</v>
      </c>
      <c r="C694" s="352" t="s">
        <v>161</v>
      </c>
      <c r="D694" s="352">
        <v>1</v>
      </c>
      <c r="E694" s="335"/>
      <c r="F694" s="334"/>
      <c r="G694" s="333"/>
    </row>
    <row r="695" spans="1:7" s="332" customFormat="1" ht="12.75" x14ac:dyDescent="0.2">
      <c r="A695" s="339"/>
      <c r="B695" s="340" t="s">
        <v>547</v>
      </c>
      <c r="C695" s="363" t="s">
        <v>161</v>
      </c>
      <c r="D695" s="363">
        <v>2</v>
      </c>
      <c r="E695" s="335"/>
      <c r="F695" s="334"/>
      <c r="G695" s="333"/>
    </row>
    <row r="696" spans="1:7" s="332" customFormat="1" ht="12.75" x14ac:dyDescent="0.2">
      <c r="A696" s="339"/>
      <c r="B696" s="340" t="s">
        <v>546</v>
      </c>
      <c r="C696" s="352" t="s">
        <v>12</v>
      </c>
      <c r="D696" s="361">
        <v>1</v>
      </c>
      <c r="E696" s="335"/>
      <c r="F696" s="334">
        <f>SUM(D696*E696)</f>
        <v>0</v>
      </c>
      <c r="G696" s="333"/>
    </row>
    <row r="697" spans="1:7" s="332" customFormat="1" ht="12.75" x14ac:dyDescent="0.2">
      <c r="A697" s="339"/>
      <c r="B697" s="340"/>
      <c r="C697" s="352"/>
      <c r="D697" s="361"/>
      <c r="E697" s="335"/>
      <c r="F697" s="334"/>
      <c r="G697" s="333"/>
    </row>
    <row r="698" spans="1:7" s="332" customFormat="1" ht="140.25" x14ac:dyDescent="0.2">
      <c r="A698" s="339" t="s">
        <v>18</v>
      </c>
      <c r="B698" s="362" t="s">
        <v>545</v>
      </c>
      <c r="C698" s="352"/>
      <c r="D698" s="361"/>
      <c r="E698" s="335"/>
      <c r="F698" s="334"/>
      <c r="G698" s="333"/>
    </row>
    <row r="700" spans="1:7" s="332" customFormat="1" ht="12.75" x14ac:dyDescent="0.2">
      <c r="A700" s="339"/>
      <c r="B700" s="340" t="s">
        <v>567</v>
      </c>
      <c r="C700" s="364" t="s">
        <v>161</v>
      </c>
      <c r="D700" s="364">
        <v>1</v>
      </c>
      <c r="E700" s="335"/>
      <c r="F700" s="334"/>
      <c r="G700" s="333"/>
    </row>
    <row r="701" spans="1:7" s="332" customFormat="1" ht="12.75" x14ac:dyDescent="0.2">
      <c r="A701" s="339"/>
      <c r="B701" s="340" t="s">
        <v>550</v>
      </c>
      <c r="C701" s="363" t="s">
        <v>161</v>
      </c>
      <c r="D701" s="363">
        <v>1</v>
      </c>
      <c r="E701" s="335"/>
      <c r="F701" s="334"/>
      <c r="G701" s="333"/>
    </row>
    <row r="702" spans="1:7" s="332" customFormat="1" ht="12.75" x14ac:dyDescent="0.2">
      <c r="A702" s="339"/>
      <c r="B702" s="340" t="s">
        <v>566</v>
      </c>
      <c r="C702" s="352" t="s">
        <v>12</v>
      </c>
      <c r="D702" s="361">
        <v>1</v>
      </c>
      <c r="E702" s="335"/>
      <c r="F702" s="334">
        <f>SUM(D702*E702)</f>
        <v>0</v>
      </c>
      <c r="G702" s="333"/>
    </row>
    <row r="703" spans="1:7" s="332" customFormat="1" ht="12.75" x14ac:dyDescent="0.2">
      <c r="A703" s="339"/>
      <c r="B703" s="340"/>
      <c r="C703" s="352"/>
      <c r="D703" s="361"/>
      <c r="E703" s="369"/>
      <c r="F703" s="334"/>
      <c r="G703" s="333"/>
    </row>
    <row r="704" spans="1:7" s="332" customFormat="1" ht="63.75" x14ac:dyDescent="0.2">
      <c r="A704" s="339"/>
      <c r="B704" s="362" t="s">
        <v>565</v>
      </c>
      <c r="C704" s="352"/>
      <c r="D704" s="361"/>
      <c r="E704" s="369"/>
      <c r="F704" s="334"/>
      <c r="G704" s="333"/>
    </row>
    <row r="705" spans="1:7" s="332" customFormat="1" ht="12.75" x14ac:dyDescent="0.2">
      <c r="A705" s="339"/>
      <c r="B705" s="340"/>
      <c r="C705" s="352"/>
      <c r="D705" s="361"/>
      <c r="E705" s="369"/>
      <c r="F705" s="334"/>
      <c r="G705" s="333"/>
    </row>
    <row r="706" spans="1:7" s="332" customFormat="1" ht="65.25" customHeight="1" x14ac:dyDescent="0.2">
      <c r="A706" s="339" t="s">
        <v>0</v>
      </c>
      <c r="B706" s="367" t="s">
        <v>564</v>
      </c>
      <c r="C706" s="337"/>
      <c r="D706" s="336"/>
      <c r="E706" s="335"/>
      <c r="F706" s="334"/>
      <c r="G706" s="333"/>
    </row>
    <row r="707" spans="1:7" s="332" customFormat="1" ht="18" customHeight="1" x14ac:dyDescent="0.2">
      <c r="A707" s="339"/>
      <c r="B707" s="367" t="s">
        <v>563</v>
      </c>
      <c r="C707" s="337"/>
      <c r="D707" s="336"/>
      <c r="E707" s="335"/>
      <c r="F707" s="334"/>
      <c r="G707" s="333"/>
    </row>
    <row r="708" spans="1:7" s="332" customFormat="1" ht="25.5" x14ac:dyDescent="0.2">
      <c r="A708" s="339"/>
      <c r="B708" s="367" t="s">
        <v>562</v>
      </c>
      <c r="C708" s="337" t="s">
        <v>12</v>
      </c>
      <c r="D708" s="336">
        <v>1</v>
      </c>
      <c r="E708" s="335"/>
      <c r="F708" s="334">
        <f>SUM(D708*E708)</f>
        <v>0</v>
      </c>
      <c r="G708" s="333"/>
    </row>
    <row r="709" spans="1:7" s="332" customFormat="1" ht="25.5" x14ac:dyDescent="0.2">
      <c r="A709" s="339"/>
      <c r="B709" s="367" t="s">
        <v>561</v>
      </c>
      <c r="C709" s="337" t="s">
        <v>12</v>
      </c>
      <c r="D709" s="336">
        <v>1</v>
      </c>
      <c r="E709" s="335"/>
      <c r="F709" s="334">
        <f>SUM(D709*E709)</f>
        <v>0</v>
      </c>
      <c r="G709" s="333"/>
    </row>
    <row r="710" spans="1:7" s="332" customFormat="1" ht="25.5" x14ac:dyDescent="0.2">
      <c r="A710" s="339"/>
      <c r="B710" s="367" t="s">
        <v>560</v>
      </c>
      <c r="C710" s="337" t="s">
        <v>12</v>
      </c>
      <c r="D710" s="336">
        <v>1</v>
      </c>
      <c r="E710" s="335"/>
      <c r="F710" s="334">
        <f>SUM(D710*E710)</f>
        <v>0</v>
      </c>
      <c r="G710" s="333"/>
    </row>
    <row r="711" spans="1:7" s="332" customFormat="1" ht="12.75" x14ac:dyDescent="0.2">
      <c r="A711" s="339"/>
      <c r="B711" s="338"/>
      <c r="C711" s="337"/>
      <c r="D711" s="336"/>
      <c r="E711" s="335"/>
      <c r="F711" s="334"/>
      <c r="G711" s="333"/>
    </row>
    <row r="712" spans="1:7" s="332" customFormat="1" ht="38.25" x14ac:dyDescent="0.2">
      <c r="A712" s="339" t="s">
        <v>184</v>
      </c>
      <c r="B712" s="367" t="s">
        <v>559</v>
      </c>
      <c r="C712" s="366"/>
      <c r="D712" s="366"/>
      <c r="E712" s="368">
        <v>0</v>
      </c>
      <c r="F712" s="365"/>
      <c r="G712" s="333"/>
    </row>
    <row r="713" spans="1:7" s="332" customFormat="1" ht="12.75" x14ac:dyDescent="0.2">
      <c r="A713" s="339"/>
      <c r="B713" s="367" t="s">
        <v>558</v>
      </c>
      <c r="C713" s="366" t="s">
        <v>193</v>
      </c>
      <c r="D713" s="336">
        <v>10</v>
      </c>
      <c r="E713" s="335"/>
      <c r="F713" s="365">
        <f>D713*E713</f>
        <v>0</v>
      </c>
      <c r="G713" s="333"/>
    </row>
    <row r="714" spans="1:7" s="332" customFormat="1" ht="12.75" x14ac:dyDescent="0.2">
      <c r="A714" s="339"/>
      <c r="B714" s="367" t="s">
        <v>557</v>
      </c>
      <c r="C714" s="366" t="s">
        <v>193</v>
      </c>
      <c r="D714" s="336">
        <v>3</v>
      </c>
      <c r="E714" s="335"/>
      <c r="F714" s="365">
        <f>D714*E714</f>
        <v>0</v>
      </c>
      <c r="G714" s="333"/>
    </row>
    <row r="715" spans="1:7" s="332" customFormat="1" ht="12.75" x14ac:dyDescent="0.2">
      <c r="A715" s="339"/>
      <c r="B715" s="367" t="s">
        <v>556</v>
      </c>
      <c r="C715" s="366" t="s">
        <v>193</v>
      </c>
      <c r="D715" s="336">
        <v>7</v>
      </c>
      <c r="E715" s="335"/>
      <c r="F715" s="365">
        <f>D715*E715</f>
        <v>0</v>
      </c>
      <c r="G715" s="333"/>
    </row>
    <row r="717" spans="1:7" s="332" customFormat="1" ht="38.25" x14ac:dyDescent="0.2">
      <c r="A717" s="339" t="s">
        <v>185</v>
      </c>
      <c r="B717" s="367" t="s">
        <v>576</v>
      </c>
      <c r="C717" s="366"/>
      <c r="D717" s="366"/>
      <c r="E717" s="368">
        <v>0</v>
      </c>
      <c r="F717" s="365"/>
      <c r="G717" s="333"/>
    </row>
    <row r="718" spans="1:7" s="332" customFormat="1" ht="12.75" x14ac:dyDescent="0.2">
      <c r="A718" s="339"/>
      <c r="B718" s="367" t="s">
        <v>575</v>
      </c>
      <c r="C718" s="366" t="s">
        <v>193</v>
      </c>
      <c r="D718" s="336">
        <v>10</v>
      </c>
      <c r="E718" s="335"/>
      <c r="F718" s="365">
        <f>D718*E718</f>
        <v>0</v>
      </c>
      <c r="G718" s="333"/>
    </row>
    <row r="719" spans="1:7" s="332" customFormat="1" ht="12.75" x14ac:dyDescent="0.2">
      <c r="A719" s="339"/>
      <c r="B719" s="367" t="s">
        <v>574</v>
      </c>
      <c r="C719" s="366" t="s">
        <v>193</v>
      </c>
      <c r="D719" s="336">
        <v>3</v>
      </c>
      <c r="E719" s="335"/>
      <c r="F719" s="365">
        <f>D719*E719</f>
        <v>0</v>
      </c>
      <c r="G719" s="333"/>
    </row>
    <row r="720" spans="1:7" s="332" customFormat="1" ht="12.75" x14ac:dyDescent="0.2">
      <c r="A720" s="339"/>
      <c r="B720" s="367" t="s">
        <v>573</v>
      </c>
      <c r="C720" s="366" t="s">
        <v>193</v>
      </c>
      <c r="D720" s="336">
        <v>7</v>
      </c>
      <c r="E720" s="335"/>
      <c r="F720" s="365">
        <f>D720*E720</f>
        <v>0</v>
      </c>
      <c r="G720" s="333"/>
    </row>
    <row r="721" spans="1:7" s="332" customFormat="1" ht="12.75" x14ac:dyDescent="0.2">
      <c r="A721" s="339"/>
      <c r="B721" s="338"/>
      <c r="C721" s="337"/>
      <c r="D721" s="336"/>
      <c r="E721" s="335"/>
      <c r="F721" s="334"/>
      <c r="G721" s="333"/>
    </row>
    <row r="722" spans="1:7" s="332" customFormat="1" ht="51" x14ac:dyDescent="0.2">
      <c r="A722" s="339" t="s">
        <v>195</v>
      </c>
      <c r="B722" s="367" t="s">
        <v>572</v>
      </c>
      <c r="C722" s="337"/>
      <c r="D722" s="336"/>
      <c r="E722" s="335"/>
      <c r="F722" s="334"/>
      <c r="G722" s="333"/>
    </row>
    <row r="723" spans="1:7" s="332" customFormat="1" ht="12.75" x14ac:dyDescent="0.2">
      <c r="A723" s="339"/>
      <c r="B723" s="367" t="s">
        <v>571</v>
      </c>
      <c r="C723" s="366" t="s">
        <v>193</v>
      </c>
      <c r="D723" s="336">
        <v>4</v>
      </c>
      <c r="E723" s="335"/>
      <c r="F723" s="365">
        <f>D723*E723</f>
        <v>0</v>
      </c>
      <c r="G723" s="333"/>
    </row>
    <row r="724" spans="1:7" s="332" customFormat="1" ht="12.75" x14ac:dyDescent="0.2">
      <c r="A724" s="339"/>
      <c r="B724" s="338"/>
      <c r="C724" s="337"/>
      <c r="D724" s="336"/>
      <c r="E724" s="335"/>
      <c r="F724" s="334"/>
      <c r="G724" s="333"/>
    </row>
    <row r="725" spans="1:7" s="332" customFormat="1" ht="25.5" x14ac:dyDescent="0.2">
      <c r="A725" s="372" t="s">
        <v>220</v>
      </c>
      <c r="B725" s="367" t="s">
        <v>570</v>
      </c>
      <c r="C725" s="366"/>
      <c r="D725" s="336"/>
      <c r="E725" s="335"/>
      <c r="F725" s="334"/>
      <c r="G725" s="333"/>
    </row>
    <row r="726" spans="1:7" s="332" customFormat="1" ht="12.75" x14ac:dyDescent="0.2">
      <c r="A726" s="371"/>
      <c r="B726" s="367" t="s">
        <v>569</v>
      </c>
      <c r="C726" s="366" t="s">
        <v>161</v>
      </c>
      <c r="D726" s="336">
        <v>1</v>
      </c>
      <c r="E726" s="335"/>
      <c r="F726" s="365">
        <f>D726*E726</f>
        <v>0</v>
      </c>
      <c r="G726" s="333"/>
    </row>
    <row r="727" spans="1:7" s="332" customFormat="1" ht="12.75" x14ac:dyDescent="0.2">
      <c r="A727" s="339"/>
      <c r="B727" s="338"/>
      <c r="C727" s="337"/>
      <c r="D727" s="336"/>
      <c r="E727" s="335"/>
      <c r="F727" s="334"/>
      <c r="G727" s="333"/>
    </row>
    <row r="728" spans="1:7" s="332" customFormat="1" ht="48" x14ac:dyDescent="0.2">
      <c r="A728" s="339" t="s">
        <v>232</v>
      </c>
      <c r="B728" s="370" t="s">
        <v>568</v>
      </c>
      <c r="C728" s="337"/>
      <c r="D728" s="336"/>
      <c r="E728" s="335"/>
      <c r="F728" s="334"/>
      <c r="G728" s="333"/>
    </row>
    <row r="729" spans="1:7" s="332" customFormat="1" ht="12.75" x14ac:dyDescent="0.2">
      <c r="A729" s="339"/>
      <c r="B729" s="338"/>
      <c r="C729" s="337" t="s">
        <v>12</v>
      </c>
      <c r="D729" s="336">
        <v>1</v>
      </c>
      <c r="E729" s="335"/>
      <c r="F729" s="334">
        <f>SUM(D729*E729)</f>
        <v>0</v>
      </c>
      <c r="G729" s="333"/>
    </row>
    <row r="731" spans="1:7" s="332" customFormat="1" ht="12.75" x14ac:dyDescent="0.2">
      <c r="A731" s="373" t="s">
        <v>584</v>
      </c>
      <c r="B731" s="353" t="s">
        <v>583</v>
      </c>
      <c r="C731" s="337"/>
      <c r="D731" s="336"/>
      <c r="E731" s="335"/>
      <c r="F731" s="334"/>
      <c r="G731" s="333"/>
    </row>
    <row r="732" spans="1:7" s="332" customFormat="1" ht="12.75" x14ac:dyDescent="0.2">
      <c r="A732" s="339"/>
      <c r="B732" s="338"/>
      <c r="C732" s="337"/>
      <c r="D732" s="336"/>
      <c r="E732" s="335"/>
      <c r="F732" s="334"/>
      <c r="G732" s="333"/>
    </row>
    <row r="733" spans="1:7" s="332" customFormat="1" ht="63.75" x14ac:dyDescent="0.2">
      <c r="A733" s="339" t="s">
        <v>238</v>
      </c>
      <c r="B733" s="375" t="s">
        <v>582</v>
      </c>
      <c r="C733" s="337"/>
      <c r="D733" s="336"/>
      <c r="E733" s="335"/>
      <c r="F733" s="334"/>
      <c r="G733" s="333"/>
    </row>
    <row r="734" spans="1:7" s="332" customFormat="1" ht="12.75" x14ac:dyDescent="0.2">
      <c r="A734" s="339"/>
      <c r="B734" s="375" t="s">
        <v>581</v>
      </c>
      <c r="C734" s="374" t="s">
        <v>193</v>
      </c>
      <c r="D734" s="336">
        <v>9</v>
      </c>
      <c r="E734" s="335"/>
      <c r="F734" s="334">
        <f>SUM(D734*E734)</f>
        <v>0</v>
      </c>
      <c r="G734" s="333"/>
    </row>
    <row r="735" spans="1:7" s="332" customFormat="1" ht="12.75" x14ac:dyDescent="0.2">
      <c r="A735" s="339"/>
      <c r="B735" s="375"/>
      <c r="C735" s="374"/>
      <c r="D735" s="336"/>
      <c r="E735" s="335"/>
      <c r="F735" s="334"/>
      <c r="G735" s="333"/>
    </row>
    <row r="736" spans="1:7" s="332" customFormat="1" ht="12.75" x14ac:dyDescent="0.2">
      <c r="A736" s="373" t="s">
        <v>580</v>
      </c>
      <c r="B736" s="353" t="s">
        <v>579</v>
      </c>
      <c r="C736" s="337"/>
      <c r="D736" s="336"/>
      <c r="E736" s="335"/>
      <c r="F736" s="334"/>
      <c r="G736" s="333"/>
    </row>
    <row r="737" spans="1:7" s="332" customFormat="1" ht="12.75" x14ac:dyDescent="0.2">
      <c r="A737" s="339"/>
      <c r="B737" s="370"/>
      <c r="C737" s="337"/>
      <c r="D737" s="336"/>
      <c r="E737" s="335"/>
      <c r="F737" s="334"/>
      <c r="G737" s="333"/>
    </row>
    <row r="738" spans="1:7" s="332" customFormat="1" ht="48" x14ac:dyDescent="0.2">
      <c r="A738" s="339" t="s">
        <v>239</v>
      </c>
      <c r="B738" s="370" t="s">
        <v>578</v>
      </c>
      <c r="C738" s="337"/>
      <c r="D738" s="336"/>
      <c r="E738" s="335"/>
      <c r="F738" s="334"/>
      <c r="G738" s="333"/>
    </row>
    <row r="739" spans="1:7" s="332" customFormat="1" ht="12.75" x14ac:dyDescent="0.2">
      <c r="A739" s="339"/>
      <c r="B739" s="338"/>
      <c r="C739" s="337" t="s">
        <v>12</v>
      </c>
      <c r="D739" s="336">
        <v>1</v>
      </c>
      <c r="E739" s="335"/>
      <c r="F739" s="334">
        <f>SUM(D739*E739)</f>
        <v>0</v>
      </c>
      <c r="G739" s="333"/>
    </row>
    <row r="740" spans="1:7" s="332" customFormat="1" ht="12.75" x14ac:dyDescent="0.2">
      <c r="A740" s="339"/>
      <c r="B740" s="338"/>
      <c r="C740" s="337"/>
      <c r="D740" s="336"/>
      <c r="E740" s="335"/>
      <c r="F740" s="334"/>
      <c r="G740" s="333"/>
    </row>
    <row r="741" spans="1:7" s="332" customFormat="1" ht="72" x14ac:dyDescent="0.2">
      <c r="A741" s="339" t="s">
        <v>240</v>
      </c>
      <c r="B741" s="370" t="s">
        <v>577</v>
      </c>
      <c r="C741" s="337"/>
      <c r="D741" s="336"/>
      <c r="E741" s="335"/>
      <c r="F741" s="334"/>
      <c r="G741" s="333"/>
    </row>
    <row r="742" spans="1:7" s="332" customFormat="1" ht="12.75" x14ac:dyDescent="0.2">
      <c r="A742" s="339"/>
      <c r="B742" s="338"/>
      <c r="C742" s="337" t="s">
        <v>12</v>
      </c>
      <c r="D742" s="336">
        <v>1</v>
      </c>
      <c r="E742" s="335"/>
      <c r="F742" s="334">
        <f>SUM(D742*E742)</f>
        <v>0</v>
      </c>
      <c r="G742" s="333"/>
    </row>
    <row r="744" spans="1:7" s="332" customFormat="1" ht="63.75" x14ac:dyDescent="0.2">
      <c r="A744" s="339" t="s">
        <v>241</v>
      </c>
      <c r="B744" s="338" t="s">
        <v>587</v>
      </c>
      <c r="C744" s="337"/>
      <c r="D744" s="336"/>
      <c r="E744" s="335"/>
      <c r="F744" s="334"/>
      <c r="G744" s="333"/>
    </row>
    <row r="745" spans="1:7" s="332" customFormat="1" ht="12.75" x14ac:dyDescent="0.2">
      <c r="A745" s="339"/>
      <c r="B745" s="338"/>
      <c r="C745" s="337" t="s">
        <v>12</v>
      </c>
      <c r="D745" s="336">
        <v>1</v>
      </c>
      <c r="E745" s="335"/>
      <c r="F745" s="334">
        <f>SUM(D745*E745)</f>
        <v>0</v>
      </c>
      <c r="G745" s="333"/>
    </row>
    <row r="746" spans="1:7" s="332" customFormat="1" ht="12.75" x14ac:dyDescent="0.2">
      <c r="A746" s="339"/>
      <c r="B746" s="338"/>
      <c r="C746" s="337"/>
      <c r="D746" s="336"/>
      <c r="E746" s="335"/>
      <c r="F746" s="334"/>
      <c r="G746" s="333"/>
    </row>
    <row r="747" spans="1:7" s="332" customFormat="1" ht="48" x14ac:dyDescent="0.2">
      <c r="A747" s="339" t="s">
        <v>242</v>
      </c>
      <c r="B747" s="370" t="s">
        <v>586</v>
      </c>
      <c r="C747" s="337"/>
      <c r="D747" s="336"/>
      <c r="E747" s="335"/>
      <c r="F747" s="334"/>
      <c r="G747" s="333"/>
    </row>
    <row r="748" spans="1:7" s="332" customFormat="1" ht="12.75" x14ac:dyDescent="0.2">
      <c r="A748" s="339"/>
      <c r="B748" s="370"/>
      <c r="C748" s="337" t="s">
        <v>12</v>
      </c>
      <c r="D748" s="336">
        <v>1</v>
      </c>
      <c r="E748" s="335"/>
      <c r="F748" s="334">
        <f>SUM(D748*E748)</f>
        <v>0</v>
      </c>
      <c r="G748" s="333"/>
    </row>
    <row r="749" spans="1:7" s="332" customFormat="1" ht="12.75" x14ac:dyDescent="0.2">
      <c r="A749" s="339"/>
      <c r="B749" s="370"/>
      <c r="C749" s="337"/>
      <c r="D749" s="336"/>
      <c r="E749" s="335"/>
      <c r="F749" s="334"/>
      <c r="G749" s="333"/>
    </row>
    <row r="750" spans="1:7" s="332" customFormat="1" ht="48" x14ac:dyDescent="0.2">
      <c r="A750" s="339" t="s">
        <v>259</v>
      </c>
      <c r="B750" s="370" t="s">
        <v>585</v>
      </c>
      <c r="C750" s="337"/>
      <c r="D750" s="336"/>
      <c r="E750" s="335"/>
      <c r="F750" s="334"/>
      <c r="G750" s="333"/>
    </row>
    <row r="751" spans="1:7" s="332" customFormat="1" ht="12.75" x14ac:dyDescent="0.2">
      <c r="A751" s="339"/>
      <c r="B751" s="338"/>
      <c r="C751" s="337" t="s">
        <v>12</v>
      </c>
      <c r="D751" s="336">
        <v>1</v>
      </c>
      <c r="E751" s="335"/>
      <c r="F751" s="334">
        <f>SUM(D751*E751)</f>
        <v>0</v>
      </c>
      <c r="G751" s="333"/>
    </row>
    <row r="753" spans="1:7" s="332" customFormat="1" ht="96" x14ac:dyDescent="0.2">
      <c r="A753" s="339" t="s">
        <v>492</v>
      </c>
      <c r="B753" s="370" t="s">
        <v>589</v>
      </c>
      <c r="C753" s="337"/>
      <c r="D753" s="336"/>
      <c r="E753" s="335"/>
      <c r="F753" s="334"/>
      <c r="G753" s="333"/>
    </row>
    <row r="754" spans="1:7" s="332" customFormat="1" ht="12.75" x14ac:dyDescent="0.2">
      <c r="A754" s="339"/>
      <c r="B754" s="370"/>
      <c r="C754" s="337" t="s">
        <v>12</v>
      </c>
      <c r="D754" s="336">
        <v>1</v>
      </c>
      <c r="E754" s="335"/>
      <c r="F754" s="334">
        <f>SUM(D754*E754)</f>
        <v>0</v>
      </c>
      <c r="G754" s="333"/>
    </row>
    <row r="755" spans="1:7" s="332" customFormat="1" ht="12.75" x14ac:dyDescent="0.2">
      <c r="A755" s="339"/>
      <c r="B755" s="370"/>
      <c r="C755" s="337"/>
      <c r="D755" s="336"/>
      <c r="E755" s="335"/>
      <c r="F755" s="334"/>
      <c r="G755" s="333"/>
    </row>
    <row r="756" spans="1:7" s="332" customFormat="1" ht="36" x14ac:dyDescent="0.2">
      <c r="A756" s="339" t="s">
        <v>498</v>
      </c>
      <c r="B756" s="370" t="s">
        <v>588</v>
      </c>
      <c r="C756" s="337"/>
      <c r="D756" s="336"/>
      <c r="E756" s="335"/>
      <c r="F756" s="334"/>
      <c r="G756" s="333"/>
    </row>
    <row r="757" spans="1:7" s="332" customFormat="1" ht="12.75" x14ac:dyDescent="0.2">
      <c r="A757" s="339"/>
      <c r="B757" s="338"/>
      <c r="C757" s="337" t="s">
        <v>12</v>
      </c>
      <c r="D757" s="336">
        <v>1</v>
      </c>
      <c r="E757" s="335"/>
      <c r="F757" s="334">
        <f>SUM(D757*E757)</f>
        <v>0</v>
      </c>
      <c r="G757" s="333"/>
    </row>
    <row r="758" spans="1:7" ht="15.75" thickBot="1" x14ac:dyDescent="0.25">
      <c r="C758" s="380"/>
      <c r="D758" s="379"/>
    </row>
    <row r="759" spans="1:7" s="21" customFormat="1" ht="16.5" thickBot="1" x14ac:dyDescent="0.3">
      <c r="A759" s="378"/>
      <c r="B759" s="208" t="s">
        <v>257</v>
      </c>
      <c r="C759" s="377"/>
      <c r="D759" s="376"/>
      <c r="E759" s="176"/>
      <c r="F759" s="381">
        <f>SUM(F658:F757)</f>
        <v>0</v>
      </c>
      <c r="G759" s="44"/>
    </row>
    <row r="770" ht="12.75" customHeight="1" x14ac:dyDescent="0.2"/>
    <row r="771" ht="105" customHeight="1" x14ac:dyDescent="0.2"/>
    <row r="772" ht="12.75" customHeight="1" x14ac:dyDescent="0.2"/>
    <row r="773" ht="12.75" customHeight="1" x14ac:dyDescent="0.2"/>
    <row r="775" ht="12.75" customHeight="1" x14ac:dyDescent="0.2"/>
    <row r="776" ht="12.75" customHeight="1" x14ac:dyDescent="0.2"/>
    <row r="777" ht="12.75" customHeight="1" x14ac:dyDescent="0.2"/>
    <row r="780" ht="25.5" customHeight="1" x14ac:dyDescent="0.2"/>
    <row r="781" ht="26.25" customHeight="1" x14ac:dyDescent="0.2"/>
    <row r="782" ht="26.25" customHeight="1" x14ac:dyDescent="0.2"/>
    <row r="785" ht="24" customHeight="1" x14ac:dyDescent="0.2"/>
    <row r="786" ht="38.25" customHeight="1" x14ac:dyDescent="0.2"/>
    <row r="787" ht="51" customHeight="1" x14ac:dyDescent="0.2"/>
    <row r="789" ht="65.25" customHeight="1" x14ac:dyDescent="0.2"/>
    <row r="791" ht="64.5" customHeight="1" x14ac:dyDescent="0.2"/>
    <row r="825" ht="40.5" customHeight="1" x14ac:dyDescent="0.2"/>
  </sheetData>
  <mergeCells count="4">
    <mergeCell ref="C2:E2"/>
    <mergeCell ref="C3:E3"/>
    <mergeCell ref="C4:E4"/>
    <mergeCell ref="C5:E5"/>
  </mergeCells>
  <phoneticPr fontId="0" type="noConversion"/>
  <pageMargins left="1.299212598425197" right="0.19685039370078741" top="0.47244094488188981" bottom="0.59055118110236227" header="0.47244094488188981" footer="0.51181102362204722"/>
  <pageSetup paperSize="9" scale="75" firstPageNumber="10" orientation="portrait" useFirstPageNumber="1" horizontalDpi="300" verticalDpi="300" r:id="rId1"/>
  <headerFooter alignWithMargins="0">
    <oddHeader>&amp;R&amp;P</oddHeader>
  </headerFooter>
  <rowBreaks count="29" manualBreakCount="29">
    <brk id="43" max="16383" man="1"/>
    <brk id="72" max="5" man="1"/>
    <brk id="99" max="5" man="1"/>
    <brk id="134" max="5" man="1"/>
    <brk id="153" max="5" man="1"/>
    <brk id="175" max="16383" man="1"/>
    <brk id="203" max="5" man="1"/>
    <brk id="233" max="5" man="1"/>
    <brk id="264" max="5" man="1"/>
    <brk id="291" max="5" man="1"/>
    <brk id="315" max="5" man="1"/>
    <brk id="344" max="5" man="1"/>
    <brk id="363" max="5" man="1"/>
    <brk id="398" max="5" man="1"/>
    <brk id="415" max="5" man="1"/>
    <brk id="445" max="5" man="1"/>
    <brk id="473" max="5" man="1"/>
    <brk id="497" max="16383" man="1"/>
    <brk id="518" max="5" man="1"/>
    <brk id="545" max="5" man="1"/>
    <brk id="571" max="5" man="1"/>
    <brk id="607" max="5" man="1"/>
    <brk id="648" max="16383" man="1"/>
    <brk id="686" max="5" man="1"/>
    <brk id="716" max="5" man="1"/>
    <brk id="749" max="5" man="1"/>
    <brk id="764" max="16383" man="1"/>
    <brk id="776" max="16383" man="1"/>
    <brk id="796" max="16383" man="1"/>
  </rowBreaks>
  <colBreaks count="1" manualBreakCount="1">
    <brk id="6"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2.75" x14ac:dyDescent="0.2"/>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naslovnica</vt:lpstr>
      <vt:lpstr>OPĆI DIO</vt:lpstr>
      <vt:lpstr>kompletan trošk</vt:lpstr>
      <vt:lpstr>Sheet1</vt:lpstr>
      <vt:lpstr>'kompletan trošk'!Print_Area</vt:lpstr>
      <vt:lpstr>naslovnica!Print_Area</vt:lpstr>
      <vt:lpstr>'OPĆI DIO'!Print_Area</vt:lpstr>
      <vt:lpstr>'kompletan trošk'!Print_Titles</vt:lpstr>
      <vt:lpstr>'OPĆI DIO'!Print_Titles</vt:lpstr>
    </vt:vector>
  </TitlesOfParts>
  <Company>Varazdin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Dobrotic</dc:creator>
  <cp:lastModifiedBy>MCakarun</cp:lastModifiedBy>
  <cp:lastPrinted>2022-04-14T16:38:17Z</cp:lastPrinted>
  <dcterms:created xsi:type="dcterms:W3CDTF">2000-10-31T16:08:00Z</dcterms:created>
  <dcterms:modified xsi:type="dcterms:W3CDTF">2022-06-20T10:10:34Z</dcterms:modified>
</cp:coreProperties>
</file>